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firstSheet="1" activeTab="3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'auta'!$A$1:$AA$31</definedName>
    <definedName name="_xlnm.Print_Area" localSheetId="1">'budynki'!$A$1:$X$203</definedName>
    <definedName name="_xlnm.Print_Area" localSheetId="2">'elektronika '!$A$1:$D$265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<sst xmlns="http://schemas.openxmlformats.org/spreadsheetml/2006/main" count="2983" uniqueCount="1019">
  <si>
    <t>RAZEM</t>
  </si>
  <si>
    <t>Rok</t>
  </si>
  <si>
    <t>Liczba szkód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</si>
  <si>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</si>
  <si>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</si>
  <si>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</si>
  <si>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</si>
  <si>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</si>
  <si>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</si>
  <si>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</si>
  <si>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</si>
  <si>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</si>
  <si>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</si>
  <si>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</si>
  <si>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</si>
  <si>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</si>
  <si>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Data I rejestracji</t>
  </si>
  <si>
    <t>Data ważności badań technicznych</t>
  </si>
  <si>
    <t>Ilość miejsc</t>
  </si>
  <si>
    <t>Ładowność</t>
  </si>
  <si>
    <t>Zabezpieczenia przeciwkradzieżowe</t>
  </si>
  <si>
    <t>Przebieg</t>
  </si>
  <si>
    <t>W tym zbiory bibioteczne</t>
  </si>
  <si>
    <t>Jednostka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</si>
  <si>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</si>
  <si>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</si>
  <si>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</si>
  <si>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</si>
  <si>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</si>
  <si>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</si>
  <si>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</si>
  <si>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</si>
  <si>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</si>
  <si>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</si>
  <si>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</si>
  <si>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</si>
  <si>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</si>
  <si>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</si>
  <si>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</si>
  <si>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</si>
  <si>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</si>
  <si>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</si>
  <si>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</si>
  <si>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</si>
  <si>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Tabela nr 8</t>
  </si>
  <si>
    <t>Liczba uczniów/ wychowanków/ pensjonariuszy</t>
  </si>
  <si>
    <t>Rodzaj prowadzonej działalności (opisowo)</t>
  </si>
  <si>
    <t>Wysokość rocznego budżetu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</si>
  <si>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</si>
  <si>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</si>
  <si>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</si>
  <si>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</si>
  <si>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</si>
  <si>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</si>
  <si>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</si>
  <si>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</si>
  <si>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</si>
  <si>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</si>
  <si>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</si>
  <si>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</si>
  <si>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</si>
  <si>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</si>
  <si>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</si>
  <si>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</si>
  <si>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</si>
  <si>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</si>
  <si>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</si>
  <si>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</si>
  <si>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</si>
  <si>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</si>
  <si>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</si>
  <si>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</si>
  <si>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</si>
  <si>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</si>
  <si>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</si>
  <si>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</si>
  <si>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</si>
  <si>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</si>
  <si>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</si>
  <si>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r>
      <t xml:space="preserve">Suma ubezpieczenia (wartość pojazdu </t>
    </r>
    <r>
      <rPr>
        <b/>
        <sz val="10"/>
        <color indexed="10"/>
        <rFont val="Arial"/>
        <family val="2"/>
      </rPr>
      <t>z VAT)</t>
    </r>
  </si>
  <si>
    <r>
      <t>Zielona Karta</t>
    </r>
    <r>
      <rPr>
        <sz val="10"/>
        <rFont val="Arial"/>
        <family val="2"/>
      </rPr>
      <t xml:space="preserve"> (kraj)</t>
    </r>
  </si>
  <si>
    <t>OC</t>
  </si>
  <si>
    <t>NW</t>
  </si>
  <si>
    <t>AC/KR</t>
  </si>
  <si>
    <t>ASS</t>
  </si>
  <si>
    <r>
      <t>Ryzyka podlegające ubezpieczeniu w danym pojeździe</t>
    </r>
    <r>
      <rPr>
        <b/>
        <sz val="10"/>
        <color indexed="10"/>
        <rFont val="Arial"/>
        <family val="2"/>
      </rPr>
      <t xml:space="preserve"> (wybrane ryzyka zaznaczone X)</t>
    </r>
  </si>
  <si>
    <t>Tabela nr 1 - Informacje ogólne do oceny ryzyka w Gminie Dobre Miasto</t>
  </si>
  <si>
    <t>Urząd Miejski</t>
  </si>
  <si>
    <t>000687770</t>
  </si>
  <si>
    <t>8411Z</t>
  </si>
  <si>
    <t>Centrum Kulturalno- Biblioteczne</t>
  </si>
  <si>
    <t>9004Z</t>
  </si>
  <si>
    <t>6920Z</t>
  </si>
  <si>
    <t>519478330</t>
  </si>
  <si>
    <t>8510Z</t>
  </si>
  <si>
    <t>001125637</t>
  </si>
  <si>
    <t>8520Z</t>
  </si>
  <si>
    <t>000257609</t>
  </si>
  <si>
    <t>510327485</t>
  </si>
  <si>
    <t>001125643</t>
  </si>
  <si>
    <t>8021A</t>
  </si>
  <si>
    <t>Ośrodek Sportu i Rekreacji</t>
  </si>
  <si>
    <t>7393862497</t>
  </si>
  <si>
    <t>281532644</t>
  </si>
  <si>
    <t>9311Z</t>
  </si>
  <si>
    <t>Miejski Ośrodek Pomocy Społecznej</t>
  </si>
  <si>
    <t>7392918445</t>
  </si>
  <si>
    <t>004445880</t>
  </si>
  <si>
    <t>Środowiskowy Dom Samopomocy w Piotraszewie</t>
  </si>
  <si>
    <t>739-386-45-33</t>
  </si>
  <si>
    <t>jednostka samorzadu terytorialnego</t>
  </si>
  <si>
    <t>Czy w konstrukcji budynków występuje płyta warstwowa? (Jeśli tak, to proszę wpisać rodzaj wypełnienia)</t>
  </si>
  <si>
    <t>NIE</t>
  </si>
  <si>
    <t xml:space="preserve">Czy w mieniu zgłoszonym przez Państwa do ubezpieczenia znajdują się koletory słoneczne (solary)? </t>
  </si>
  <si>
    <t xml:space="preserve">Czy w mieniu zgłoszonych przez Państwa do ubezpieczenia znajduje się takie mienie jak: namioty, namioty foliowe lub szklarnie? </t>
  </si>
  <si>
    <t>Tabela nr 2 - Wykaz budynków i budowli w Gminie Dobre Miasto</t>
  </si>
  <si>
    <t xml:space="preserve">1. Urząd Miejski </t>
  </si>
  <si>
    <t>Budynek administracyjno-biurowy</t>
  </si>
  <si>
    <t>siedziba Urzędu Miejskiego</t>
  </si>
  <si>
    <t>tak</t>
  </si>
  <si>
    <t>Budynek Ośrodka Rekreacyjno - Sportowego</t>
  </si>
  <si>
    <t>świetlica wiejska</t>
  </si>
  <si>
    <t>Budynek po byłej OSP</t>
  </si>
  <si>
    <t>budynek gospodarczy</t>
  </si>
  <si>
    <t>Wiata przystankowa 1 szt.</t>
  </si>
  <si>
    <t>wiata</t>
  </si>
  <si>
    <t>Budynek OSP</t>
  </si>
  <si>
    <t>garaż OSP i świetlica wiejska</t>
  </si>
  <si>
    <t>garaż i pomieszczenie gospodarcze</t>
  </si>
  <si>
    <t>garaże i biuro</t>
  </si>
  <si>
    <t>garaż i świetlica wiejska</t>
  </si>
  <si>
    <t>Budynek po byłej kotłowni, obecnie OSP</t>
  </si>
  <si>
    <t>Budynek po byłej zlewni mleka obecnie OSP</t>
  </si>
  <si>
    <t>garaż i biuro</t>
  </si>
  <si>
    <t>Budynek socjalny ze stołówką</t>
  </si>
  <si>
    <t>Pomost pływajacy 3 szt.</t>
  </si>
  <si>
    <t>Toaleta Wolnostojąca</t>
  </si>
  <si>
    <t>Budynek Szkolny</t>
  </si>
  <si>
    <t>Szkoła Podstawowa</t>
  </si>
  <si>
    <t>Baszta Bociania</t>
  </si>
  <si>
    <t>Budynek Biurowy</t>
  </si>
  <si>
    <t>Budynek świetlicy</t>
  </si>
  <si>
    <t>Kontener socjalny</t>
  </si>
  <si>
    <t>mieszkalne</t>
  </si>
  <si>
    <t>Wiaty przystankowe -2 szt.</t>
  </si>
  <si>
    <t>Wiaty przystankowe-2 szt.</t>
  </si>
  <si>
    <t>Wiaty przystankowe-1 szt.</t>
  </si>
  <si>
    <t>Wiaty przystankowe-2szt.</t>
  </si>
  <si>
    <t>Wiaty przystankowe-1szt.</t>
  </si>
  <si>
    <t>wiaty przystankowe-2 szt.</t>
  </si>
  <si>
    <t>Wiaty przystankowe -1 szt.</t>
  </si>
  <si>
    <t>wiaty przystankowe 1 szt</t>
  </si>
  <si>
    <t>wiaty przystankowe 2 szt</t>
  </si>
  <si>
    <t>Wiaty przystankowe 2 szt.</t>
  </si>
  <si>
    <t>Stodoła Kultury po kapitalnym remoncie</t>
  </si>
  <si>
    <t>kulturalne</t>
  </si>
  <si>
    <t>Budynek użytkowy</t>
  </si>
  <si>
    <t>budynek mieszkalny</t>
  </si>
  <si>
    <t>nie</t>
  </si>
  <si>
    <t xml:space="preserve">domek letniskowy nr 13 </t>
  </si>
  <si>
    <t xml:space="preserve">domek letniskowy nr 24 </t>
  </si>
  <si>
    <t xml:space="preserve">domek letniskowy nr 23 </t>
  </si>
  <si>
    <t xml:space="preserve">domek letniskowy nr 22 </t>
  </si>
  <si>
    <t xml:space="preserve">domek letniskowy nr 21 </t>
  </si>
  <si>
    <t xml:space="preserve">domek letniskowy nr 15 </t>
  </si>
  <si>
    <t xml:space="preserve">domek letniskowy nr 14 </t>
  </si>
  <si>
    <t xml:space="preserve">domek letniskowy nr 16 </t>
  </si>
  <si>
    <t xml:space="preserve">domek letniskowy nr 17 </t>
  </si>
  <si>
    <t>domek letniskowy nr 26</t>
  </si>
  <si>
    <t>domek letniskowy nr 27</t>
  </si>
  <si>
    <t>domek letniskowy nr 28</t>
  </si>
  <si>
    <t>domek letniskowy nr 29</t>
  </si>
  <si>
    <t xml:space="preserve">domek letniskowy nr 19 </t>
  </si>
  <si>
    <t xml:space="preserve">domek letniskowy nr 25 </t>
  </si>
  <si>
    <t>wiata przystankowa 1 szt.</t>
  </si>
  <si>
    <t xml:space="preserve">domek letniskowy nr 20 </t>
  </si>
  <si>
    <t xml:space="preserve">domek letniskowy nr 10 </t>
  </si>
  <si>
    <t xml:space="preserve">domek letniskowy nr 11 </t>
  </si>
  <si>
    <t xml:space="preserve">domek letniskowy nr 12 </t>
  </si>
  <si>
    <t xml:space="preserve">domek letniskowy nr 4 </t>
  </si>
  <si>
    <t xml:space="preserve">domek letniskowy nr 3 </t>
  </si>
  <si>
    <t xml:space="preserve">domek letniskowy nr 5 </t>
  </si>
  <si>
    <t>domek letniskowy nr 35</t>
  </si>
  <si>
    <t xml:space="preserve">domek letniskowy nr 6 </t>
  </si>
  <si>
    <t xml:space="preserve">domek letniskowy nr 7 </t>
  </si>
  <si>
    <t xml:space="preserve">domek letniskowy nr 8 </t>
  </si>
  <si>
    <t xml:space="preserve">domek letniskowy nr 9 </t>
  </si>
  <si>
    <t>świetlica</t>
  </si>
  <si>
    <t>toaleta wolnostojąca</t>
  </si>
  <si>
    <t>Targowisko miejskie - wiaty handlowe na 20 stanowisk, kontenery handlowe na 8 punktów sprzedaży, parasole</t>
  </si>
  <si>
    <t>Targowisko miejskie</t>
  </si>
  <si>
    <t>TAK</t>
  </si>
  <si>
    <t>Toaleta</t>
  </si>
  <si>
    <t>Winda osobowa zewnętrzna</t>
  </si>
  <si>
    <t>winda</t>
  </si>
  <si>
    <t>Przystań kajakowa w Smolajnach (z wyposażeniem)</t>
  </si>
  <si>
    <t>Przystań kajakowa w Cerkiewniku (z wyposażeniem)</t>
  </si>
  <si>
    <t>Wieża ciśnień</t>
  </si>
  <si>
    <t>Kamienica z wyposażeniem</t>
  </si>
  <si>
    <t>Funkcja muzealna</t>
  </si>
  <si>
    <t>Toaleta publiczna</t>
  </si>
  <si>
    <t>Fontanna multimedialna</t>
  </si>
  <si>
    <t>Budynek administracyjny</t>
  </si>
  <si>
    <t>Działalność biblioteki</t>
  </si>
  <si>
    <t>Dom Samopomocy</t>
  </si>
  <si>
    <t>Kino</t>
  </si>
  <si>
    <t>O</t>
  </si>
  <si>
    <t>alarm,czujki dymowe,monitoring,</t>
  </si>
  <si>
    <t>Dobre Miasto ul.Warszawska 14</t>
  </si>
  <si>
    <t>gasnice</t>
  </si>
  <si>
    <t>Bzowiec 50</t>
  </si>
  <si>
    <t>2006</t>
  </si>
  <si>
    <t>Kunik BN</t>
  </si>
  <si>
    <t>Knopin 39</t>
  </si>
  <si>
    <t>po 1945</t>
  </si>
  <si>
    <t>gaśnice proszkowe 2,3 i 6 kg</t>
  </si>
  <si>
    <t>Jesionowo 2b</t>
  </si>
  <si>
    <t>1979</t>
  </si>
  <si>
    <t>Orzechowo 10 a</t>
  </si>
  <si>
    <t>2016</t>
  </si>
  <si>
    <t>KB</t>
  </si>
  <si>
    <t>Bzowiec przy PKP</t>
  </si>
  <si>
    <t>Bzowiec BN</t>
  </si>
  <si>
    <t>l.10te XX w</t>
  </si>
  <si>
    <t>gaśnice proszkowe 2,6 kg,sniegowa 5 kg</t>
  </si>
  <si>
    <t>Smolajny 4</t>
  </si>
  <si>
    <t>5 szt.gaśnic proszkowych 12 kg,3 proszkowe 2 kg.1 śniegow 5 kg.</t>
  </si>
  <si>
    <t>Praslity 61</t>
  </si>
  <si>
    <t>15 szt.gaśnic śniegowych 5 kg, 5 szt.proszkowych 1,2kg, 2 proszkowe 2-4 kg,proszkowe 6 kg 4 szt.</t>
  </si>
  <si>
    <t>Dobre Miasto ul. Kościuszki 2D</t>
  </si>
  <si>
    <t>gaśnice 2szt śniegowe 5kg,proszkowe 2 kg.</t>
  </si>
  <si>
    <t>Głotowo 44 b</t>
  </si>
  <si>
    <t>ok.1970</t>
  </si>
  <si>
    <t>O**</t>
  </si>
  <si>
    <t>gaśnice proszkowe 6 i2 kg-3 szt.,proszkowe 1kg -1 szt.</t>
  </si>
  <si>
    <t>Jesionowo 56</t>
  </si>
  <si>
    <t>gaśnice 2,6 kg-2 szt.</t>
  </si>
  <si>
    <t>Orzechowo 36</t>
  </si>
  <si>
    <t>gaśnice</t>
  </si>
  <si>
    <t>Ośrodek Wypoczynkowy Swobodna 13</t>
  </si>
  <si>
    <t>Swobodna -jezioro Limajno</t>
  </si>
  <si>
    <t>Swobodna,</t>
  </si>
  <si>
    <t>Głotowo 17</t>
  </si>
  <si>
    <t>14/15wiek</t>
  </si>
  <si>
    <t>Dobre Miasto, ul. Sowińskiego</t>
  </si>
  <si>
    <t>alarm w części zajmowanej przez Urząd,dodatkowe drzwi,zamki typu gerda w drzwiach wejściowych.</t>
  </si>
  <si>
    <t>Dobre Miasto ul. Warszawska 7</t>
  </si>
  <si>
    <t>2008</t>
  </si>
  <si>
    <t>Podleśna 78</t>
  </si>
  <si>
    <t>brak danych</t>
  </si>
  <si>
    <t>Orzechowo</t>
  </si>
  <si>
    <t>Wichrowo</t>
  </si>
  <si>
    <t>Kabikiejmy Dolne</t>
  </si>
  <si>
    <t>Barcikowo</t>
  </si>
  <si>
    <t>StaryDwór</t>
  </si>
  <si>
    <t>Kosyń</t>
  </si>
  <si>
    <t>Kunik</t>
  </si>
  <si>
    <t>Głotowo</t>
  </si>
  <si>
    <t>Podleśna</t>
  </si>
  <si>
    <t>Dobre Miasto, ul.Jeziorańska</t>
  </si>
  <si>
    <t>Dobre Miasto, Plac Jana Pawła II</t>
  </si>
  <si>
    <t>Nowa Wieś Mała</t>
  </si>
  <si>
    <t>Piotraszewo</t>
  </si>
  <si>
    <t>Praslity</t>
  </si>
  <si>
    <t>Łęgno</t>
  </si>
  <si>
    <t>Urbanowo</t>
  </si>
  <si>
    <t>Knopin i PGR Knopin</t>
  </si>
  <si>
    <t>Międzylesie</t>
  </si>
  <si>
    <t>Jesionowo</t>
  </si>
  <si>
    <t>Cerkiewnik przy PKP</t>
  </si>
  <si>
    <t>Bzowiec</t>
  </si>
  <si>
    <t>hydranty 2 szt wewnatrz budynku,gasnice proszkowe, czujki dymowe,powiadamianie drogą radiową do Strazy Pożarnej w Olsztynie.</t>
  </si>
  <si>
    <t>Dobre Miasto ul.Górna 22</t>
  </si>
  <si>
    <t>3 gaśnice proszkowe, 1, 2, 5 kilograma, 1 gaśnica śniegowa</t>
  </si>
  <si>
    <t>Cerkiewnik 16</t>
  </si>
  <si>
    <t>przed 1945</t>
  </si>
  <si>
    <t>Orzechowo 71</t>
  </si>
  <si>
    <t>1970</t>
  </si>
  <si>
    <t>Mawry</t>
  </si>
  <si>
    <t xml:space="preserve">       </t>
  </si>
  <si>
    <t>Dobre Miasto, ul. Zwycięstwa</t>
  </si>
  <si>
    <t xml:space="preserve">Teren ogrodzony </t>
  </si>
  <si>
    <t xml:space="preserve">Dobre Miasto, ul. Olsztyńska 14 - Stadion Miesjki </t>
  </si>
  <si>
    <t>Piotraszewo 7</t>
  </si>
  <si>
    <t>Smolajny</t>
  </si>
  <si>
    <t>Cerkiewnik</t>
  </si>
  <si>
    <t>ul. Gdańska</t>
  </si>
  <si>
    <t>Optyczne czujniki dymu, ręczne ostrzeganie pożaru, ROP sygnalizatory akustyczne Ekotrade Sp. z o.o.</t>
  </si>
  <si>
    <t>Dobre Miasto, ul. Sowińskiego 17</t>
  </si>
  <si>
    <t>Dobre Miasto, ul. Sowińskiego 15</t>
  </si>
  <si>
    <t>Dobre Miasto, ul. Sowińskiego 11</t>
  </si>
  <si>
    <t>Dobre Miasto, ul. Sowińskiego 9</t>
  </si>
  <si>
    <t>Dobre Miasto, ul. Sowińskiego 5</t>
  </si>
  <si>
    <t>Dobre Miasto, ul. Sowińskiego 7</t>
  </si>
  <si>
    <t>Dobre Miasto, ul Sowińskiego, po płd.-zach. Str. Baszty Bocianiej</t>
  </si>
  <si>
    <t>Dobre Miasto, ul. Sowińskiego, przy Baszcie Bocianiej</t>
  </si>
  <si>
    <t>gaśnice, hydranty, czujniki i urządzenia alarmowe, alarm</t>
  </si>
  <si>
    <t>Dobre Miasto, ul. Górna 1a</t>
  </si>
  <si>
    <t>Dobre Miasto, ul. Olsztyńska 2</t>
  </si>
  <si>
    <t>cegła bloczek</t>
  </si>
  <si>
    <t>żelbetowe wylewane</t>
  </si>
  <si>
    <t>bloczek</t>
  </si>
  <si>
    <t>drewniane</t>
  </si>
  <si>
    <t>drewniany blachodachówka</t>
  </si>
  <si>
    <t>płyta typu oborniki</t>
  </si>
  <si>
    <t>płyta oborniki</t>
  </si>
  <si>
    <t>płaski pokryty blachodachówką</t>
  </si>
  <si>
    <t>mury z cegły</t>
  </si>
  <si>
    <t>betonowe</t>
  </si>
  <si>
    <t>dwuspadowy kryty eternitem</t>
  </si>
  <si>
    <t>cegła</t>
  </si>
  <si>
    <t>jednospadowy kryty papą</t>
  </si>
  <si>
    <t>podłoga-kafle</t>
  </si>
  <si>
    <t>dwuspadowy kryty blachą</t>
  </si>
  <si>
    <t>beton</t>
  </si>
  <si>
    <t>dach płaski kryty papą</t>
  </si>
  <si>
    <t>ściany nośne murowane</t>
  </si>
  <si>
    <t>żelbetowe</t>
  </si>
  <si>
    <t>pokrycie papą</t>
  </si>
  <si>
    <t>cegła ceramiczna</t>
  </si>
  <si>
    <t>stropodach wentylowany,kryty papą</t>
  </si>
  <si>
    <t xml:space="preserve"> </t>
  </si>
  <si>
    <t>żelbetowe TYP DZ-3</t>
  </si>
  <si>
    <t>stropodach żelbetowy,jednospadowy,kryty papą</t>
  </si>
  <si>
    <t>konstrukcja drewniana</t>
  </si>
  <si>
    <t>plastik,blacha</t>
  </si>
  <si>
    <t>murowane</t>
  </si>
  <si>
    <t>drewnodachówka</t>
  </si>
  <si>
    <t>cegla ceramiczna pełna</t>
  </si>
  <si>
    <t>żelbetowy +drewniany belkowy</t>
  </si>
  <si>
    <t>dachówka ceramiczna holend.konstrukcja drewniana</t>
  </si>
  <si>
    <t>nad piwnicą i parterem płyty stropowe Kleina typu ciężkiego na belkach stalowych 1220 z piodłogą drewnianą na legarach..Nad I piętrem strop drewniany belkowy ze ślepym pułapem</t>
  </si>
  <si>
    <t>Dach dwuspadowy pokryty dachówką ceramiczną holenderką o konstrukcji  platwiowo-kleszczowej oraz jętkowej .</t>
  </si>
  <si>
    <t>drewniany</t>
  </si>
  <si>
    <t>drewniany,blachodachówka</t>
  </si>
  <si>
    <t>konstrukcja szachulcowego szkieletu drewnianego z wypełniniem murem ceglanym</t>
  </si>
  <si>
    <t>drewniana</t>
  </si>
  <si>
    <t>obiekt jednoprzestrzenny z odsłoniętą całkowicie drwnianą wieszarową więźbą dachową,dachówka ceramiczna</t>
  </si>
  <si>
    <t>brak stropu</t>
  </si>
  <si>
    <t xml:space="preserve">dachówka ceramiczna,konstrukcja drewniana    </t>
  </si>
  <si>
    <t>drewaniane, nad piwnicami strop łukowy Kleina</t>
  </si>
  <si>
    <t>konstrukcji drewnianej, dwuspadowy, kryty dachówką holenderką</t>
  </si>
  <si>
    <t>drewaniany</t>
  </si>
  <si>
    <t>murowany</t>
  </si>
  <si>
    <t>żelbetowy</t>
  </si>
  <si>
    <t>Kioski drewniane, kontenery z płyty typu obornickiego</t>
  </si>
  <si>
    <t>Blachodachówka</t>
  </si>
  <si>
    <t>murowane z cegły ceramicznej pełnej</t>
  </si>
  <si>
    <t xml:space="preserve"> żelbetowe</t>
  </si>
  <si>
    <t>wieżowy pokryty blachą stalową</t>
  </si>
  <si>
    <t>cegła czerwona pełna</t>
  </si>
  <si>
    <t>typ Kleina (podciągi wypełnione cegłą pełną czerwoną)</t>
  </si>
  <si>
    <t>konstrukcja stalowa obita deskami, dachówka ceramiczna</t>
  </si>
  <si>
    <t>nad piwnicą ceramiczny, nad parterem drewniany ze ślepym pułapem, na fragmentach żelbetowych wylewany na belkach stalowych</t>
  </si>
  <si>
    <t>dachówka ceramiczna</t>
  </si>
  <si>
    <t>drewniana, dachówka</t>
  </si>
  <si>
    <t>bardzo dobry</t>
  </si>
  <si>
    <t>nie dotyczy</t>
  </si>
  <si>
    <t>dobry</t>
  </si>
  <si>
    <t>dostateczny</t>
  </si>
  <si>
    <t>dobra</t>
  </si>
  <si>
    <t>bardzo dobra</t>
  </si>
  <si>
    <t>zły</t>
  </si>
  <si>
    <t>Wiaty przystankowe-1 szt</t>
  </si>
  <si>
    <t>Tabela nr 3 - Wykaz sprzętu elektronicznego w Gminie Dobre Miasto</t>
  </si>
  <si>
    <t>1. Urząd Miejski</t>
  </si>
  <si>
    <t>Niszczarka DS.-700C Fellowes</t>
  </si>
  <si>
    <t>Niszczarka Wallner FX 418D</t>
  </si>
  <si>
    <t>Drukarka OKI C511DN</t>
  </si>
  <si>
    <t>Skaner Canon LIDE 110</t>
  </si>
  <si>
    <t>Komputer DELL 760 4 szt.</t>
  </si>
  <si>
    <t>Office 2013</t>
  </si>
  <si>
    <t>Drukarka 2szt.</t>
  </si>
  <si>
    <t>Komputer Fujitsu-Siemens 2 szt.</t>
  </si>
  <si>
    <t>Monitor LG</t>
  </si>
  <si>
    <t>Komputer DELL 755 4 szt.</t>
  </si>
  <si>
    <t>Niszczarka WALLNER 3 szt.</t>
  </si>
  <si>
    <t>Niszczarka Kobra</t>
  </si>
  <si>
    <t>Drukarka HP Laserjet P 1102</t>
  </si>
  <si>
    <t>Drukarka laserowa HP LJ1020</t>
  </si>
  <si>
    <t>Drukarka laserowa HP LJ1015</t>
  </si>
  <si>
    <t>Drukarka HP Laserjet Pro400</t>
  </si>
  <si>
    <t>Skaner HP G4050</t>
  </si>
  <si>
    <t>Drukarka Lexmark E260D</t>
  </si>
  <si>
    <t>Komputer HP 280 3 szt.</t>
  </si>
  <si>
    <t>Office 2016 3 szt.</t>
  </si>
  <si>
    <t>Office 2013 2 szt.</t>
  </si>
  <si>
    <t>Niszczarka Wallner C 119-A 4 szt.</t>
  </si>
  <si>
    <t>Niszczarka C-119-A</t>
  </si>
  <si>
    <t>Niszczarka Wallner Fx418D</t>
  </si>
  <si>
    <t>Drukarka Brother</t>
  </si>
  <si>
    <t>Zestaw koputerowy HP DC 8200</t>
  </si>
  <si>
    <t>Zestaw komputerowy DC7900</t>
  </si>
  <si>
    <t>Kserokopiarka Bishub 454e</t>
  </si>
  <si>
    <t>Komputer HP 280 MT</t>
  </si>
  <si>
    <t>Komputer PCNET 4szt.</t>
  </si>
  <si>
    <t>Atramentowe urządzenie wielofunkcyjne</t>
  </si>
  <si>
    <t xml:space="preserve">Monitor 2 szt. </t>
  </si>
  <si>
    <t>Router wi-fi</t>
  </si>
  <si>
    <t xml:space="preserve">Monitor </t>
  </si>
  <si>
    <t>Swich Cisco</t>
  </si>
  <si>
    <t>Monitor LG 2 szt.</t>
  </si>
  <si>
    <t>Niszczarka GENIE Bonsaii 2 szt.</t>
  </si>
  <si>
    <t xml:space="preserve">Skaner Epson Perfection </t>
  </si>
  <si>
    <t>Kopiarka Olivetti + podstawa z kasetami</t>
  </si>
  <si>
    <t xml:space="preserve">Skaner Epson </t>
  </si>
  <si>
    <t xml:space="preserve">Kserokopiarka Kyocera </t>
  </si>
  <si>
    <t>Tablet Samsung Galaxy Tab 2</t>
  </si>
  <si>
    <t>Klimatyzator Volteno</t>
  </si>
  <si>
    <t>Projektor multimedialny BENQ TW 523</t>
  </si>
  <si>
    <t>Dysk zewnętrzny ADATA</t>
  </si>
  <si>
    <t>Notebook Toshiba L850</t>
  </si>
  <si>
    <t>Aparat Canon EOS1100D</t>
  </si>
  <si>
    <t>Office 2013 HB 32/64 BIT PL</t>
  </si>
  <si>
    <t>Tablet Lark Freeme X29</t>
  </si>
  <si>
    <t>NotebookToshiba</t>
  </si>
  <si>
    <t>Laptop HP 2 szt.</t>
  </si>
  <si>
    <t>Notebook Toshiba P-50-B-11C</t>
  </si>
  <si>
    <t>Zasilacz UPS</t>
  </si>
  <si>
    <t>UPS Ever 2000 Sinline</t>
  </si>
  <si>
    <t>Aparat cyfrowy SL 300</t>
  </si>
  <si>
    <t>Aparat Nikon D3300</t>
  </si>
  <si>
    <t>Klimatyzator przenośny</t>
  </si>
  <si>
    <t>Laptop Lenovo 2 szt</t>
  </si>
  <si>
    <t>Kamera NOVUS</t>
  </si>
  <si>
    <t>Tabela nr 4 - Wykaz pojazdów w Gminie Dobre Miasto</t>
  </si>
  <si>
    <t>Mercedes</t>
  </si>
  <si>
    <t xml:space="preserve"> LAF 710</t>
  </si>
  <si>
    <t>NOL A832</t>
  </si>
  <si>
    <t>specjalny pożarniczy</t>
  </si>
  <si>
    <t xml:space="preserve">Star-Jelcz </t>
  </si>
  <si>
    <t>008 GMB</t>
  </si>
  <si>
    <t>ONT 3527</t>
  </si>
  <si>
    <t xml:space="preserve">Mercedes - Benz </t>
  </si>
  <si>
    <t>Atego</t>
  </si>
  <si>
    <t>WDB9763641L173408</t>
  </si>
  <si>
    <t>NOL 16SA</t>
  </si>
  <si>
    <t>Star</t>
  </si>
  <si>
    <t>A26-P</t>
  </si>
  <si>
    <t>ONB 7241</t>
  </si>
  <si>
    <t>specjalny pożarniczy/eksponat muzealny</t>
  </si>
  <si>
    <t>NOL 72SU</t>
  </si>
  <si>
    <t xml:space="preserve">Renault </t>
  </si>
  <si>
    <t>S 170</t>
  </si>
  <si>
    <t>VF6JS00A000007113</t>
  </si>
  <si>
    <t>NOL 46SA</t>
  </si>
  <si>
    <t xml:space="preserve">Thule </t>
  </si>
  <si>
    <t>Trailers</t>
  </si>
  <si>
    <t>UH2000A545P111715</t>
  </si>
  <si>
    <t>NOL 15HV</t>
  </si>
  <si>
    <t>przyczepa lekka transpotowa</t>
  </si>
  <si>
    <t xml:space="preserve">Volkswagen </t>
  </si>
  <si>
    <t>Transporter T-4</t>
  </si>
  <si>
    <t>WV2ZZZ702PH131715</t>
  </si>
  <si>
    <t>NOL 17347</t>
  </si>
  <si>
    <t>osobowy/specjalny pożarniczy, transportowy</t>
  </si>
  <si>
    <t>Thule 8114</t>
  </si>
  <si>
    <t>UH2000C196P143863</t>
  </si>
  <si>
    <t>NOL 78MV</t>
  </si>
  <si>
    <t>przyczepa lekka podłodziowa</t>
  </si>
  <si>
    <t>Opel Astra</t>
  </si>
  <si>
    <t>F-Caravan</t>
  </si>
  <si>
    <t>WOLOMFF351G031009</t>
  </si>
  <si>
    <t>NOL 34965</t>
  </si>
  <si>
    <t>osobowy/specjalny pożarniczy</t>
  </si>
  <si>
    <t>Mercedes -Benz</t>
  </si>
  <si>
    <t>LF-409D</t>
  </si>
  <si>
    <t>NOL 01RC</t>
  </si>
  <si>
    <t>Ford Transit</t>
  </si>
  <si>
    <t xml:space="preserve"> 350M FABY</t>
  </si>
  <si>
    <t>WF0LXXBDFL3U20488</t>
  </si>
  <si>
    <t>NOL 35CG</t>
  </si>
  <si>
    <t>FSR-Poznań</t>
  </si>
  <si>
    <t>Honker 4012</t>
  </si>
  <si>
    <t>NOL 5A50</t>
  </si>
  <si>
    <t>specjalny pożarniczy/pogotowie techniczne/warsztat</t>
  </si>
  <si>
    <t>Neptun</t>
  </si>
  <si>
    <t>REMORQUE 1</t>
  </si>
  <si>
    <t>SXE1P202DCS002820</t>
  </si>
  <si>
    <t>NOL 1H21</t>
  </si>
  <si>
    <t>przyczepa lekka</t>
  </si>
  <si>
    <t>Scania</t>
  </si>
  <si>
    <t>P 400 6X6</t>
  </si>
  <si>
    <t>YS2P6X60005315638</t>
  </si>
  <si>
    <t>NOL 41444</t>
  </si>
  <si>
    <t>Thule</t>
  </si>
  <si>
    <t>T1</t>
  </si>
  <si>
    <t>UH2000014CP390417</t>
  </si>
  <si>
    <t>NOL 3H10</t>
  </si>
  <si>
    <t>FSC-Lublin</t>
  </si>
  <si>
    <t xml:space="preserve">Lublin 3 Furgon </t>
  </si>
  <si>
    <t>SUL332412Y0040596</t>
  </si>
  <si>
    <t>NOL 47093</t>
  </si>
  <si>
    <t>specjalny pożarniczy/ciężarowy</t>
  </si>
  <si>
    <t>TEMA</t>
  </si>
  <si>
    <t>23.60</t>
  </si>
  <si>
    <t>SWH2360S6EB032199</t>
  </si>
  <si>
    <t>NOL 1M59</t>
  </si>
  <si>
    <t>Magirus-Deutz</t>
  </si>
  <si>
    <t>FM FM 130D7FA</t>
  </si>
  <si>
    <t>NOL 44998</t>
  </si>
  <si>
    <t>23.62</t>
  </si>
  <si>
    <t>SWH2362S6FB042775</t>
  </si>
  <si>
    <t>NOL 9M14</t>
  </si>
  <si>
    <t>przyczepka lekka</t>
  </si>
  <si>
    <t>P-360</t>
  </si>
  <si>
    <t>YS2P4X40005468623</t>
  </si>
  <si>
    <t>NOL 76555</t>
  </si>
  <si>
    <t>w kraju 19.05.2000</t>
  </si>
  <si>
    <t>23.09.1987</t>
  </si>
  <si>
    <t>8.02.2007</t>
  </si>
  <si>
    <t>8.09.1972</t>
  </si>
  <si>
    <t>Brak badań</t>
  </si>
  <si>
    <t>22.09.1987</t>
  </si>
  <si>
    <t>w kraju 21.02.2007</t>
  </si>
  <si>
    <t>-</t>
  </si>
  <si>
    <t>1.03.2005</t>
  </si>
  <si>
    <t>bezterminowo</t>
  </si>
  <si>
    <t>30.09.1993</t>
  </si>
  <si>
    <t>25.05.2006</t>
  </si>
  <si>
    <t>19.12.2000</t>
  </si>
  <si>
    <t>w kraju 23.10.2006</t>
  </si>
  <si>
    <t>5.12.2003</t>
  </si>
  <si>
    <t>6.04.1991</t>
  </si>
  <si>
    <t>26.09.2012</t>
  </si>
  <si>
    <t>25.04.2013</t>
  </si>
  <si>
    <t>1.03.2013</t>
  </si>
  <si>
    <t>20.01.2000</t>
  </si>
  <si>
    <t>29.08.2014</t>
  </si>
  <si>
    <t>w kraju 01.08.2013</t>
  </si>
  <si>
    <t>17.12.2015</t>
  </si>
  <si>
    <t>02.08.2017</t>
  </si>
  <si>
    <t>28.07.2018</t>
  </si>
  <si>
    <t>brak</t>
  </si>
  <si>
    <t>1590/2540</t>
  </si>
  <si>
    <t>Rodzaj (osobowy/ ciężarowy/ specjalny)</t>
  </si>
  <si>
    <t>01.01.2018</t>
  </si>
  <si>
    <t xml:space="preserve"> 31.12.2018</t>
  </si>
  <si>
    <t xml:space="preserve">21.02.2018 </t>
  </si>
  <si>
    <t>20.02.2019</t>
  </si>
  <si>
    <t>01.03.2018</t>
  </si>
  <si>
    <t>28.02.2019</t>
  </si>
  <si>
    <t>01.04.2018</t>
  </si>
  <si>
    <t>31.03.2019</t>
  </si>
  <si>
    <t>25.05.2018</t>
  </si>
  <si>
    <t>24.05.2019</t>
  </si>
  <si>
    <t>02.07.2018</t>
  </si>
  <si>
    <t>01.07.2019</t>
  </si>
  <si>
    <t>23.10.2018</t>
  </si>
  <si>
    <t>22.10.2019</t>
  </si>
  <si>
    <t>06.12.2018</t>
  </si>
  <si>
    <t>05.12.2019</t>
  </si>
  <si>
    <t>06.09.2018</t>
  </si>
  <si>
    <t>05.09.2019</t>
  </si>
  <si>
    <t>27.09.2018</t>
  </si>
  <si>
    <t>26.09.2019</t>
  </si>
  <si>
    <t>26.04.2018</t>
  </si>
  <si>
    <t>25.04.2019</t>
  </si>
  <si>
    <t>13.02.2018</t>
  </si>
  <si>
    <t>12.02.2019</t>
  </si>
  <si>
    <t>12.12.2018</t>
  </si>
  <si>
    <t>11.12.2019</t>
  </si>
  <si>
    <t>23.09.2018</t>
  </si>
  <si>
    <t>22.09.2019</t>
  </si>
  <si>
    <t>13.11.2018</t>
  </si>
  <si>
    <t>12.11.2019</t>
  </si>
  <si>
    <t>17.12.2018</t>
  </si>
  <si>
    <t>16.12.2019</t>
  </si>
  <si>
    <t>03.08.2018</t>
  </si>
  <si>
    <t>02.08.2019</t>
  </si>
  <si>
    <t>W tym mienie będące w posiadaniu (użytkowane) na podstawie umów najmu, dzierżawy, użytkowania, leasingu lub umów pokrewnych</t>
  </si>
  <si>
    <t>32313311028337</t>
  </si>
  <si>
    <t>30905010263527</t>
  </si>
  <si>
    <t>Działalność obiektów kulturalnych, usługi kulturalne</t>
  </si>
  <si>
    <t>2. Centrum Kulturalno Biblioteczne</t>
  </si>
  <si>
    <t xml:space="preserve">Rzutnik cyfrowy </t>
  </si>
  <si>
    <t xml:space="preserve">Komputer     </t>
  </si>
  <si>
    <t>Centrala telefoniczna</t>
  </si>
  <si>
    <t>Kserokopiarka IZAC</t>
  </si>
  <si>
    <t>Komputer z monitorem i programem Office 2013</t>
  </si>
  <si>
    <t>Zestaw komputerowy  INTEL</t>
  </si>
  <si>
    <t xml:space="preserve">Kasa fiskalna ACLAS KOS </t>
  </si>
  <si>
    <t>Centrum Kulturalno Biblioteczne</t>
  </si>
  <si>
    <t xml:space="preserve">Zestaw perkusyjny </t>
  </si>
  <si>
    <t>Mikser Yamaha</t>
  </si>
  <si>
    <t>Akordeon- Hohner</t>
  </si>
  <si>
    <t>Instrumenty perkusyjne</t>
  </si>
  <si>
    <t>Kontrabas 314</t>
  </si>
  <si>
    <t>Gitara elektryczna</t>
  </si>
  <si>
    <t>Wzmacniacz gitarowy</t>
  </si>
  <si>
    <t>Tuner BOSS</t>
  </si>
  <si>
    <t>DVD SAMSUNG Blu Ray</t>
  </si>
  <si>
    <t>Aparat fotogr. CANON z wyposażeniem /torba,karta/</t>
  </si>
  <si>
    <t>Samsung Bruler DVD</t>
  </si>
  <si>
    <t>Notebok</t>
  </si>
  <si>
    <t>Kolumna  RCF SUB 705AS SUBBAS 700W</t>
  </si>
  <si>
    <t>Kolumna aktywna RCF400W2"x15"</t>
  </si>
  <si>
    <t>Komputer DELL 745 E2200/4GB/500GB/W7H</t>
  </si>
  <si>
    <t>Radio odtwarzacz SR4348B TRADIO C3/MPB/VSB szt.2</t>
  </si>
  <si>
    <t>Telefon PANASONIC DECT KX-TG1611PDH szt.2</t>
  </si>
  <si>
    <t>Notebook Insp.5547/L5-421048GB</t>
  </si>
  <si>
    <t>Aparat fotograficzny Fujifilm HS35EXR</t>
  </si>
  <si>
    <t xml:space="preserve">Stołek perkusyjny DWCP 9100 M </t>
  </si>
  <si>
    <t>Akordeon  Hohner Bravo IIII BK 120</t>
  </si>
  <si>
    <t xml:space="preserve">Harlej Benton HBJ 26 (Banjo) </t>
  </si>
  <si>
    <t xml:space="preserve">Komputer laptop DELL 5558 i5-5200U 8GB </t>
  </si>
  <si>
    <t xml:space="preserve">Komputer laptop DELL 3558 i3/4G/1T/ </t>
  </si>
  <si>
    <t>Komputer laptop HP 280MT i5-4590S 4GB</t>
  </si>
  <si>
    <t>MONITOR LG Electronics 24"24MP47HP-P</t>
  </si>
  <si>
    <t>MONITOR LG ELEctronics 24"24</t>
  </si>
  <si>
    <t>KOLUMNA BEHRINGER PP P-1</t>
  </si>
  <si>
    <t>Odtwarzacz BluRey Philips BDP 349 OM/12152</t>
  </si>
  <si>
    <t>Ksero  Konica Minolta Bizhub C360</t>
  </si>
  <si>
    <t>2017</t>
  </si>
  <si>
    <t>Komputer DDL4/WIN 10home 240SSO</t>
  </si>
  <si>
    <t>1. Centrum Kulturalno Biblioteczne</t>
  </si>
  <si>
    <t>11-040 Dobre Miasto ul.Górna 22</t>
  </si>
  <si>
    <t>Monitoring- alarm , podwójne zamki</t>
  </si>
  <si>
    <t>11-040 Dobre Miasto ul.Górna 1a</t>
  </si>
  <si>
    <t>gaśnice,hrydranty,czujniki i urządzenia alarmowe, alarm</t>
  </si>
  <si>
    <t>11-040 Dobre Miasto ul.Sowińskiego 9,11,15,17</t>
  </si>
  <si>
    <t>11-040 Dobre Miasto ul.Olsztyńska 2</t>
  </si>
  <si>
    <t>WYKAZ LOKALIZACJI, W KTÓRYCH PROWADZONA JEST DZIAŁALNOŚĆ ORAZ LOKALIZACJI, GDZIE ZNAJDUJE SIĘ MIENIE NALEŻĄCE DO JEDNOSTEK GMINY DOBRE MIASTO (nie wykazane w załączniku nr 1 - poniższy wykaz nie musi być pełnym wykazem lokalizacji)</t>
  </si>
  <si>
    <t>Centrum Usług Wspólnych</t>
  </si>
  <si>
    <t>366092872</t>
  </si>
  <si>
    <t>OBSŁUGA FINANSOWO KSIĘGOWA</t>
  </si>
  <si>
    <t>2. Centrum Usług Wspólnych</t>
  </si>
  <si>
    <t>Budynek mieszkalny</t>
  </si>
  <si>
    <t>Magazyn</t>
  </si>
  <si>
    <t>Stolarnia</t>
  </si>
  <si>
    <t>Lokal użytkowy przychodnia</t>
  </si>
  <si>
    <t>budynek mieszkal-uzytkow</t>
  </si>
  <si>
    <t>Świetlica</t>
  </si>
  <si>
    <t>Budynek użytkowy- biura</t>
  </si>
  <si>
    <t>Biurowiec</t>
  </si>
  <si>
    <t>budynek warsztatowy</t>
  </si>
  <si>
    <t>portiernia</t>
  </si>
  <si>
    <t>stacja paliw-wiata</t>
  </si>
  <si>
    <t>budynek kotłowni</t>
  </si>
  <si>
    <t>magazyn paliw</t>
  </si>
  <si>
    <t>Magazyn materiałów</t>
  </si>
  <si>
    <t>budynek użytkowy</t>
  </si>
  <si>
    <t>mieszkalno-użytkowy</t>
  </si>
  <si>
    <t>mieszkanie</t>
  </si>
  <si>
    <t>użytkowy</t>
  </si>
  <si>
    <t>Budynek szkoły</t>
  </si>
  <si>
    <t>Budynek przedszkola</t>
  </si>
  <si>
    <t>Gimnazjum - kompleks</t>
  </si>
  <si>
    <t xml:space="preserve">Boisko </t>
  </si>
  <si>
    <t>Plac zabaw zestaw P-2</t>
  </si>
  <si>
    <t>Plac zabaw zestaw SP-3</t>
  </si>
  <si>
    <t>Plac zabaw przy SP-1</t>
  </si>
  <si>
    <t>Plac zabaw przy SP-2</t>
  </si>
  <si>
    <t>Górna 1</t>
  </si>
  <si>
    <t>Górna 5</t>
  </si>
  <si>
    <t>Grudziądzka 1</t>
  </si>
  <si>
    <t>Grudziądzka 7</t>
  </si>
  <si>
    <t>Grunwaldzka 17</t>
  </si>
  <si>
    <t>Grunwaldzka 19</t>
  </si>
  <si>
    <t>Grunwaldzka 21</t>
  </si>
  <si>
    <t>Grunwaldzka 23</t>
  </si>
  <si>
    <t>Jeziorańska 6a</t>
  </si>
  <si>
    <t>Łużycka 14</t>
  </si>
  <si>
    <t>Łużycka 17</t>
  </si>
  <si>
    <t>Łużycka 31</t>
  </si>
  <si>
    <t>Olsztyńska 4a</t>
  </si>
  <si>
    <t>Sowińskiego 8</t>
  </si>
  <si>
    <t>Wojska Polskiego 41</t>
  </si>
  <si>
    <t>Zwycięstwa 21</t>
  </si>
  <si>
    <t>Cerkiewnik 19</t>
  </si>
  <si>
    <t>Podleśna 47</t>
  </si>
  <si>
    <t>Plac 1-go Sierpnia</t>
  </si>
  <si>
    <t>Górna 22</t>
  </si>
  <si>
    <t>Grunwaldzka 7</t>
  </si>
  <si>
    <t>Grunwaldzka 15 b</t>
  </si>
  <si>
    <t>Łużycka 1</t>
  </si>
  <si>
    <t>Orzechowo 12</t>
  </si>
  <si>
    <t>Olsztyńska 3</t>
  </si>
  <si>
    <t>Orła Białego 26</t>
  </si>
  <si>
    <t>Międzylesie 27</t>
  </si>
  <si>
    <t>Międzylesie 15</t>
  </si>
  <si>
    <t>Orła Białego 32</t>
  </si>
  <si>
    <t>Olsztyńska 19</t>
  </si>
  <si>
    <t>Urbanowo 9a</t>
  </si>
  <si>
    <t>Podlesna 26</t>
  </si>
  <si>
    <t>Orzechowo 10</t>
  </si>
  <si>
    <t>Grudziądzka 9C</t>
  </si>
  <si>
    <t>Górna 24</t>
  </si>
  <si>
    <t xml:space="preserve">przed  1945 </t>
  </si>
  <si>
    <t>Piotraszewo 34</t>
  </si>
  <si>
    <t xml:space="preserve">Piotraszeweo 7  11-040 Dobre Miasto  </t>
  </si>
  <si>
    <t>Kabikiejmy Górne 2, pow. 93,86</t>
  </si>
  <si>
    <t>Cerkiewnik 26 pow. użytk. 53,20m2</t>
  </si>
  <si>
    <t>Warszawska 7 pow. użytk. 47,10m2</t>
  </si>
  <si>
    <t>Jesionowo 47 ,pow.użytk.36,82</t>
  </si>
  <si>
    <t>Smolajny 3  pow.użytk. 19.00m2</t>
  </si>
  <si>
    <t>przed 1939</t>
  </si>
  <si>
    <t>Hydranty 2, gaśnice 10,alarm</t>
  </si>
  <si>
    <t xml:space="preserve">ul. Wojska Polskiego 22 </t>
  </si>
  <si>
    <t>Hydranty 3, gaśnice 12,alarm</t>
  </si>
  <si>
    <t>ul. Gdańska 13</t>
  </si>
  <si>
    <t>1965</t>
  </si>
  <si>
    <t>Hydranty 2, gaśnice 2, kraty</t>
  </si>
  <si>
    <t xml:space="preserve">Barcikowo                   </t>
  </si>
  <si>
    <t>Hydranty 1 , gaśnice 1</t>
  </si>
  <si>
    <t xml:space="preserve">Barcikowo                    </t>
  </si>
  <si>
    <t>Hydranty 1 , gaśnice  3, kraty</t>
  </si>
  <si>
    <t xml:space="preserve">Jesionowo                  </t>
  </si>
  <si>
    <t xml:space="preserve">Orzechowo               </t>
  </si>
  <si>
    <t>Hydranty 1 , gaśnice  5,kraty</t>
  </si>
  <si>
    <t xml:space="preserve">ul.Grudziądzka 9A            </t>
  </si>
  <si>
    <t>Hydranty 1 , gaśnice  4, kraty</t>
  </si>
  <si>
    <t xml:space="preserve">ul.Malczewskiego 7         </t>
  </si>
  <si>
    <t>Hydranty 1 , gaśnice 16,kraty,monit</t>
  </si>
  <si>
    <t>ul. Garnizonowa 20</t>
  </si>
  <si>
    <t>11-040 Dobre Miasto, ul.Wojska Polskiego 22</t>
  </si>
  <si>
    <t>Dobre Miasto, ul. Malczewskiego</t>
  </si>
  <si>
    <t xml:space="preserve">    Dobre Miasto, ul/ Garnizonowa    </t>
  </si>
  <si>
    <t>ul.Wojska Polskiego 22</t>
  </si>
  <si>
    <t>drewno-dachówka</t>
  </si>
  <si>
    <t>drewno-papa</t>
  </si>
  <si>
    <t>stropodach-papa</t>
  </si>
  <si>
    <t>żelbetiowe</t>
  </si>
  <si>
    <t>stropodac-papa</t>
  </si>
  <si>
    <t>stropodach- papa</t>
  </si>
  <si>
    <t>eternit</t>
  </si>
  <si>
    <t>dachówka</t>
  </si>
  <si>
    <t>betonowy</t>
  </si>
  <si>
    <t>drewniana, pokr.dachówka</t>
  </si>
  <si>
    <t>stropodach bet. Papa ter</t>
  </si>
  <si>
    <t>stropod.ach, papa</t>
  </si>
  <si>
    <t>drewniana,</t>
  </si>
  <si>
    <t>więźba drewn,dach cera</t>
  </si>
  <si>
    <t>konstr.drewniana</t>
  </si>
  <si>
    <t>Stropo-dach</t>
  </si>
  <si>
    <t>Papa-eternit</t>
  </si>
  <si>
    <t>stropodach, papa</t>
  </si>
  <si>
    <t>stropodach</t>
  </si>
  <si>
    <t>blacha</t>
  </si>
  <si>
    <t>dostaeczny</t>
  </si>
  <si>
    <t>zły- do remontu</t>
  </si>
  <si>
    <t>dobre</t>
  </si>
  <si>
    <t xml:space="preserve">dobre </t>
  </si>
  <si>
    <t>średnie</t>
  </si>
  <si>
    <t>drukarka</t>
  </si>
  <si>
    <t xml:space="preserve">komputer z oprogramowaniem </t>
  </si>
  <si>
    <t>komputer z oprogramowaniem 3 szt x 1826,00</t>
  </si>
  <si>
    <t>ksero</t>
  </si>
  <si>
    <t>komputer z oprogramowaniem 3 szt x 3315,00</t>
  </si>
  <si>
    <t>drukarka 2 szt x 499,00</t>
  </si>
  <si>
    <t>centrala telefoniczna</t>
  </si>
  <si>
    <t>komputer</t>
  </si>
  <si>
    <t>3. Centrum Usług Wspólnych</t>
  </si>
  <si>
    <t xml:space="preserve">kalkulator drukujący </t>
  </si>
  <si>
    <t>ODKURZACZ</t>
  </si>
  <si>
    <t>CUW ul. Olsztyńska 19,  (pomieszczenia biurowe)</t>
  </si>
  <si>
    <t>alarm przeciwwłamaniowy,kraty</t>
  </si>
  <si>
    <t>dostateczna</t>
  </si>
  <si>
    <t>bardzodobry</t>
  </si>
  <si>
    <t>kluczem pojedynczym otwierane są drzwi kierowcy i psażera z zewnątrz oraz drzwi skrytek w pojeżdzie pasażera</t>
  </si>
  <si>
    <t>fabryczne,, kluczem  pojedynczym otwierane są drzwi kierowcy i pasażera z zewnatrz oraz drzwi skrytek w pojeżdzie</t>
  </si>
  <si>
    <t>TAK - w budynku Sali gimnastycznej na ulicy Garnizonowej 20</t>
  </si>
  <si>
    <t>* w tym 3 namioty foliowe o wart. 6 765,00 zł i scena estradowa o wartości 98 547,60 zl</t>
  </si>
  <si>
    <t>TAK,  namioty 6 765,-  scena  estradowa - 98 547,60</t>
  </si>
  <si>
    <t>511357554</t>
  </si>
  <si>
    <t>Szkoła Podstawowa nr 1 IM. GEN. JÓZEFA BEMA W DOBRYM MIEŚCIE</t>
  </si>
  <si>
    <t>Przedszkole Samorządowe nr 1 w Dobrym Mieście</t>
  </si>
  <si>
    <t>Przedszkole Samorządowe nr 2 w Dobrym Mieście</t>
  </si>
  <si>
    <t>4. Przedszkole Samorządowe nr 1 w Dobrym Mieście</t>
  </si>
  <si>
    <t xml:space="preserve">ZESTAW NAGŁAŚNIAJĄCY </t>
  </si>
  <si>
    <t>5. Szkoła Podstawowa nr 1 IM. GEN. JÓZEFA BEMA W DOBRYM MIEŚCIE</t>
  </si>
  <si>
    <t>telewizor</t>
  </si>
  <si>
    <t>laptop  4 szt x 1750 zł</t>
  </si>
  <si>
    <t>4. Szkoła Podstawowa nr 1 IM. GEN. JÓZEFA BEMA W DOBRYM MIEŚCIE</t>
  </si>
  <si>
    <t>2. Szkoła Podstawowa nr 1 IM. GEN. JÓZEFA BEMA W DOBRYM MIEŚCIE</t>
  </si>
  <si>
    <t>kamera analogowa</t>
  </si>
  <si>
    <t>Szkoła Podstawowa nr 2 im   MIKOŁAJA KOPERNIKA W DOBRYM MIEŚCIE</t>
  </si>
  <si>
    <t>Szkoła Podstawowa nr 3   IM. ROTMISTRZA WITOLDA PILECKIEGO W DOBRYM MIEŚCIE</t>
  </si>
  <si>
    <t>6. Szkoła Podstawowa nr 3   IM. ROTMISTRZA WITOLDA PILECKIEGO W DOBRYM MIEŚCIE</t>
  </si>
  <si>
    <t>ruter</t>
  </si>
  <si>
    <t>radioodtwarzacz  3 szt. X 199,00</t>
  </si>
  <si>
    <t>5. Szkoła Podstawowa nr 3   IM. ROTMISTRZA WITOLDA PILECKIEGO W DOBRYM MIEŚCIE</t>
  </si>
  <si>
    <t>laptop</t>
  </si>
  <si>
    <t>Szkoła Podstawowa  IM. MARII ZIENTARY - MALEWSKIEJ W BARCIKOWIE</t>
  </si>
  <si>
    <t>510327485-00030</t>
  </si>
  <si>
    <t>SZKOŁA PODSTAWOWA NR 3 W DOBRYM MIEŚCIE, SZKOŁA FILIALNA W JESIONOWIE</t>
  </si>
  <si>
    <t>SZKOŁA PODSTAWOWA NR 3 W DOBRYM MIEŚCIE, SZKOŁA FILIALNA W ORZECHOWIE</t>
  </si>
  <si>
    <t>SZKOŁA PODSTAWOWA NR 3 Z FILIĄ W JESIONOWIE ORAZ SZKOŁA PODSTAWOWA NR 3 Z FILIĄ W ORZECHOWIE WRAZ ZE SZKOŁĄ PODSTAWOWĄ NR 3 DYSPONUJĄ ZE WSPÓLNYCH ŚRODKÓW.  Wszystkie wartości wykazano w Szkole Podstawowej nr 3.</t>
  </si>
  <si>
    <t>510327485-00023</t>
  </si>
  <si>
    <t>Wykazany w SP 3</t>
  </si>
  <si>
    <t>510874477</t>
  </si>
  <si>
    <t>GIMNAZJUM PUBLICZNE IM. JANA PAWŁA II W DOBRYM MIEŚCIE</t>
  </si>
  <si>
    <t xml:space="preserve">SWITCH </t>
  </si>
  <si>
    <t>RZUTNIK MULTIMEDIALNY</t>
  </si>
  <si>
    <t>PROJEKTOR</t>
  </si>
  <si>
    <t>NOTEBOOK Z OPROGRAMOWANIEM</t>
  </si>
  <si>
    <t>6. GIMNAZJUM PUBLICZNE IM. JANA PAWŁA II W DOBRYM MIEŚCIE</t>
  </si>
  <si>
    <t>place zabaw, pływalnia, szatnie</t>
  </si>
  <si>
    <t>szacunkowa liczba imprez w roku - 54; szacunkowa liczba uczestników - 800, charakter - sportowo rekreacyjne</t>
  </si>
  <si>
    <t>3. Ośrodek Sportu i Rekreacji</t>
  </si>
  <si>
    <t>Boisko ORLIK 2012 - boisko i nawierzchnie, trawnik</t>
  </si>
  <si>
    <t>cele sportowe</t>
  </si>
  <si>
    <t>Boisko ORLIK 2012 - zaplecze sanitarno-szatniowe</t>
  </si>
  <si>
    <t>Boisko ORLIK 2012- instalacje elektryczne zewnętrzne</t>
  </si>
  <si>
    <t>Boisko ORLIK 2012 - instalacje i sieci sanitarne zewnętrzne</t>
  </si>
  <si>
    <t>Pływalnia Kryta - Budynek + przyłącze wody + przyłącze kanalizacji sanitarnej + Kanalizacja deszczowa+ sieć cieplna</t>
  </si>
  <si>
    <t>cele sportowo - rekreacyjne</t>
  </si>
  <si>
    <t>Pływalnia Kryta - chodnik z kostki brukowej</t>
  </si>
  <si>
    <t>cele sportowo-rekreacyjne</t>
  </si>
  <si>
    <t>Pływalnia Kryta - ogrodzenie</t>
  </si>
  <si>
    <t>Stadion Sportowy - zabudowa wraz z ogrodzeniem i wyposażeniem w ławki</t>
  </si>
  <si>
    <t>Stadion Miejski - Modernizacja płyty boiska z drenażem</t>
  </si>
  <si>
    <t>Budynek Administracyjno - socjalny dla sportowców</t>
  </si>
  <si>
    <t>cele sportowo -biurowe</t>
  </si>
  <si>
    <t xml:space="preserve">Budynek - zaplecze socjalne Stadionu 1 </t>
  </si>
  <si>
    <t>magazyn</t>
  </si>
  <si>
    <t>Budynek - zaplecze socjalne Stadionu 2</t>
  </si>
  <si>
    <t xml:space="preserve"> Skatepark - Płyta (utwardzony plac sportowo-rekreacyjny)</t>
  </si>
  <si>
    <t>Skatepark - ogrodzenie placu</t>
  </si>
  <si>
    <t>Zestaw zabawowy z równoważnią równoległą</t>
  </si>
  <si>
    <t>cele rekreacyjne</t>
  </si>
  <si>
    <t>Zestaw zabawowy Maluch 2</t>
  </si>
  <si>
    <t>Pływalnia Kryta - tereny zielone</t>
  </si>
  <si>
    <t>Centrum aktywizacji turystyki krajobrazowej - m.in. wiata, stoły, oświetlenie</t>
  </si>
  <si>
    <t>Centrum aktywizacji turystyki krajobrazowej - ścieżka turystyczna</t>
  </si>
  <si>
    <t>Trybuny stadionowe</t>
  </si>
  <si>
    <t>Pumptrack</t>
  </si>
  <si>
    <t>Camper Park</t>
  </si>
  <si>
    <t>Pochylnia dla niepełnosprawnych</t>
  </si>
  <si>
    <t>Przystań Kajakowa w Dobrym Mieście</t>
  </si>
  <si>
    <t>Siłownia zewnętrzna</t>
  </si>
  <si>
    <t>wyposażenie Trasy Zdrowia</t>
  </si>
  <si>
    <t>ścieżka zdrowia</t>
  </si>
  <si>
    <t>8. GIMNAZJUM PUBLICZNE IM. JANA PAWŁA II W DOBRYM MIEŚCIE</t>
  </si>
  <si>
    <t>7. Szkoła Podstawowa  IM. MARII ZIENTARY - MALEWSKIEJ W BARCIKOWIE</t>
  </si>
  <si>
    <t>Sprzęt muzyczny Wieża</t>
  </si>
  <si>
    <t>KOMPUTER</t>
  </si>
  <si>
    <t>1983-1991</t>
  </si>
  <si>
    <t>Dobre Miasto, ul. Garnizonowa 20</t>
  </si>
  <si>
    <t>Hydranty 1; gaśnice 2; kraty; monitoring</t>
  </si>
  <si>
    <t>Dobre Miasto, ul.Garnizonowa 20</t>
  </si>
  <si>
    <t>Hydranty 1; gaśnice 8; kraty; monitoring; alarm</t>
  </si>
  <si>
    <t>Dobre Miasto, ul. Garnizonowa 18</t>
  </si>
  <si>
    <t>Dobre Miasto, ul. Olsztyńska 14</t>
  </si>
  <si>
    <t>gaśnice 4</t>
  </si>
  <si>
    <t>gaśnice 1</t>
  </si>
  <si>
    <t>Dobre Miasto, ul. Grunwaldzka</t>
  </si>
  <si>
    <t>Dobre Miasto, Pl. 1-ego Sierpnia</t>
  </si>
  <si>
    <t>Dobre Miasto, ul. Garnizonowa</t>
  </si>
  <si>
    <t>Dobre Miastoul. Garnizonowa 18</t>
  </si>
  <si>
    <t>Dobre Miasto, ul. Górna</t>
  </si>
  <si>
    <t xml:space="preserve">Dobre Miasto ul. Olsztyńska 14 </t>
  </si>
  <si>
    <t>konstrukcja drewniana, pokrycie papą</t>
  </si>
  <si>
    <t>murowano - stalowo - żelbetowe</t>
  </si>
  <si>
    <t>drewniano - betonowe</t>
  </si>
  <si>
    <t>blacha, papa</t>
  </si>
  <si>
    <t>murowany,                                                      przybudówka drewno</t>
  </si>
  <si>
    <t>płyta karton-gips</t>
  </si>
  <si>
    <t>wiązarowy, pokrycie blachą</t>
  </si>
  <si>
    <t xml:space="preserve">murowany                                          </t>
  </si>
  <si>
    <t>drewno</t>
  </si>
  <si>
    <t>wiązarowy, pokrycie papą</t>
  </si>
  <si>
    <t>wiązarowy pokrycie papą</t>
  </si>
  <si>
    <t>trawniki - 266,8, boiska- 2473,11</t>
  </si>
  <si>
    <t>170 mb</t>
  </si>
  <si>
    <t>9. Ośrodek Sportu i Rekreacji</t>
  </si>
  <si>
    <t>Komputer DELL 760TE8400WINXPP</t>
  </si>
  <si>
    <t>Komputer Aktina (OFFICE, ESET)</t>
  </si>
  <si>
    <t>Komputer Aktina (ESET)</t>
  </si>
  <si>
    <t>Monitor PHILIPS</t>
  </si>
  <si>
    <t>Drukarka HP</t>
  </si>
  <si>
    <t>UPS ActiveJet</t>
  </si>
  <si>
    <t>Monitor Philips</t>
  </si>
  <si>
    <t>Kserokopiarka Canon iR 2520</t>
  </si>
  <si>
    <t>Niszczarka Securio C16</t>
  </si>
  <si>
    <t>Router TP-link</t>
  </si>
  <si>
    <t>Telefax Panasonic KX-FC278PD-S</t>
  </si>
  <si>
    <t>UPS Gembird 650VA</t>
  </si>
  <si>
    <t>Drukarka Elzab Mera TE TFT</t>
  </si>
  <si>
    <t>Monitor LG (Kligemone 1933)</t>
  </si>
  <si>
    <t>Dysk sieciowy</t>
  </si>
  <si>
    <t>Zestaw do zdalnego sterowania oświetleniem</t>
  </si>
  <si>
    <t>Kolumna estradowa</t>
  </si>
  <si>
    <t>Czujnik ruchu z sygnalizacją</t>
  </si>
  <si>
    <t>Komputer</t>
  </si>
  <si>
    <t>UPS 1400VA</t>
  </si>
  <si>
    <t>Serwer TX1310M1</t>
  </si>
  <si>
    <t>komputer Terra</t>
  </si>
  <si>
    <t>7. Ośrodek Sportu i Rekreacji</t>
  </si>
  <si>
    <t>Ciśnieniomierz Hartman</t>
  </si>
  <si>
    <t>Pamięć USB 16 GB</t>
  </si>
  <si>
    <t>Notebook Lenovo G780AH/i5-323M</t>
  </si>
  <si>
    <t>Notebook Lenovo G700/i3-3110M</t>
  </si>
  <si>
    <t>Aparat cyfrowy NIKON L29</t>
  </si>
  <si>
    <t>Mikrofon bezprzewodowy</t>
  </si>
  <si>
    <t>Magnetofon z kolumną</t>
  </si>
  <si>
    <t>Kasa fiskalna Elzab K-10</t>
  </si>
  <si>
    <t>Czytnik zbliżeniowy</t>
  </si>
  <si>
    <t>Fotometr</t>
  </si>
  <si>
    <t>2. Ośrodek Sportu i Rekreacji</t>
  </si>
  <si>
    <t xml:space="preserve">Neptun </t>
  </si>
  <si>
    <t>REMORQUE</t>
  </si>
  <si>
    <t>SXE1P236NFS002668</t>
  </si>
  <si>
    <t>NOL9M18</t>
  </si>
  <si>
    <t>FIAT</t>
  </si>
  <si>
    <t>DUCATO,         typ 250</t>
  </si>
  <si>
    <t>ZFA25000001648652</t>
  </si>
  <si>
    <t>NOL63191</t>
  </si>
  <si>
    <t>osobowy</t>
  </si>
  <si>
    <t>27.01.2016</t>
  </si>
  <si>
    <t>12.12.2009</t>
  </si>
  <si>
    <t>19.12.2017</t>
  </si>
  <si>
    <t>alarm</t>
  </si>
  <si>
    <t>28.01.2018</t>
  </si>
  <si>
    <t>27.01.2019</t>
  </si>
  <si>
    <t>21.12.2018</t>
  </si>
  <si>
    <t>20.12.2019</t>
  </si>
  <si>
    <t>8810Z</t>
  </si>
  <si>
    <t>10. Miejski Ośrodek Pomocy Społecznej</t>
  </si>
  <si>
    <t>31.07.2013</t>
  </si>
  <si>
    <t xml:space="preserve">Projektor </t>
  </si>
  <si>
    <t>05.04.2013</t>
  </si>
  <si>
    <t>Drukarka</t>
  </si>
  <si>
    <t>Kserokopiarka</t>
  </si>
  <si>
    <t>Telefax</t>
  </si>
  <si>
    <t>Zestaw komputerowy</t>
  </si>
  <si>
    <t>Telewizor</t>
  </si>
  <si>
    <t>8. Miejski Ośrodek Pomocy Społecznej</t>
  </si>
  <si>
    <t>Notebook Lenowo</t>
  </si>
  <si>
    <t>Laptop</t>
  </si>
  <si>
    <t>3. Miejski Ośrodek Pomocy Społecznej</t>
  </si>
  <si>
    <t>MOPS Biuro 11-040 Dobre Miasto ul.Olsztyńska 3</t>
  </si>
  <si>
    <t>kraty  na drzwiach antywł.,3 gaśnice</t>
  </si>
  <si>
    <t>Świetlica Socjoter. 11-040 Dobre Miasto  ul Grudziądzka 18</t>
  </si>
  <si>
    <t>drzwi antywł. z zamkami Gerda,gaśnica</t>
  </si>
  <si>
    <t>Świetlica Wiejska Jesionowo</t>
  </si>
  <si>
    <t>kraty w oknach,podwójne zamki,gaśnica</t>
  </si>
  <si>
    <t>TAK - dwa namioty składane przenośne, do użytku w trakcie imprez rekreacyjno-sportowych: 1szt w cenie 499,00 z 2014 r.  i 1 szt w cenie  658,48 zł. z 2017 r.</t>
  </si>
  <si>
    <t xml:space="preserve">Hala Sportowa - Budynek + kanał C.O. </t>
  </si>
  <si>
    <t>Hydranty 1; gaśnice 4; kraty</t>
  </si>
  <si>
    <t xml:space="preserve">ul. Łużycka 75 </t>
  </si>
  <si>
    <t>sport</t>
  </si>
  <si>
    <t>wiązarowy, pokryty blachą, przybudówka pokr eternitem</t>
  </si>
  <si>
    <t>11. Środowiskowy Dom Samopomocy w Piotraszewie</t>
  </si>
  <si>
    <t xml:space="preserve">Radiomagnetofon Philips szt 3 + głośniki kmp. Szt 1 </t>
  </si>
  <si>
    <t>Komputery Toshiba szt 3</t>
  </si>
  <si>
    <t>Komputer Canon</t>
  </si>
  <si>
    <t>laminator</t>
  </si>
  <si>
    <t>Monitory szt 2</t>
  </si>
  <si>
    <t>głośniki szt 2</t>
  </si>
  <si>
    <t>amplituner</t>
  </si>
  <si>
    <t>telewizor LCD</t>
  </si>
  <si>
    <t>kino domowe</t>
  </si>
  <si>
    <t>9. Środowiskowy Dom Samopomocy w Piotraszewie</t>
  </si>
  <si>
    <t xml:space="preserve">Notebook szt 2 </t>
  </si>
  <si>
    <t>* w tym dwa namioty składane przenośne, do użytku w trakcie imprez rekreacyjno-sportowych: 1szt w cenie 499,00 z 2014 r.  i 1 szt w cenie  658,48 zł. z 2017 r.</t>
  </si>
  <si>
    <t>Piotraszewo 7, 11-040 Dobre Miasto</t>
  </si>
  <si>
    <t>4. Środowiskowy Dom Samopomocy w Piotraszewie</t>
  </si>
  <si>
    <t>place zabaw</t>
  </si>
  <si>
    <t>Wartość odtworzeniowa określona przez Zamawiającego</t>
  </si>
  <si>
    <t>Tabela nr 5 - Szkodowość w Gminie Dobre Miasto</t>
  </si>
  <si>
    <t>ubezpieczenie NNW OSP - obrażenia ciała podczas czynności gaszenia pożaru</t>
  </si>
  <si>
    <t>ubezpieczenie AC - uszkodzenie pojazdu wskutek najechania na skarpę podczas działań ratowniczych</t>
  </si>
  <si>
    <t>ubezpieczenie NNW OSP (wariant imienny) - Obrażenia ciała powstałe podczas czynności gaszenia pożaru</t>
  </si>
  <si>
    <t>ubezpieczenie mienia od ognia i innych zdarzeń losowych - zniszczenie mienia wyposażenia ratowniczego OSP Praslity  w trakcie działań ratowniczo-gaśniczych</t>
  </si>
  <si>
    <t>ubezpiecznie mienia od ognia i innych zdarzeń losowych - dewastacja pomieszczenia toalety publicznej</t>
  </si>
  <si>
    <t>ubezpieczenie mienia od ognia i innych zdarzeń losowych - uszkodzenie sprzętu ratowniczego OSP podczas działań gaśniczych</t>
  </si>
  <si>
    <t>ubezpieczenie mienia od ognia i innych zdarzeń losowych - zalanie pomieszczenia wskutek awarii - pęknięcie kolanka i krzywki w zlewie</t>
  </si>
  <si>
    <t>ubezpieczenie mienia od ognia i innych zdarzeń losowych - zalanie pomieszczeń wskutek awarii - pęknięcie zaworu w piecyku gazowym</t>
  </si>
  <si>
    <t>ubezpieczenie mienia od ognia i innych zdarzeń losowych - zalanie pomieszczenia wskutek opadów deszczu</t>
  </si>
  <si>
    <t>ubezpieczenie mienia od ognia i innych zdarzeń losowych - uszkodzenie wiaty przystankowej wskutek wandalizmu</t>
  </si>
  <si>
    <t>ubezpieczenie mienia od ognia i innych zdarzeń losowych - zalanie pomieszczeń wskutek awarii - pęknięcie wężyka od zlewozmywaka</t>
  </si>
  <si>
    <t>ubezpieczenie mienia od ognia i innych zdarzeń losowych - zalanie sali gimnastycznej wskutek pęknięcia zaworu w szatni</t>
  </si>
  <si>
    <r>
      <t xml:space="preserve">Informacje o szkodach w ostatnich 3 latach w okresie od 01.01.2015 do 17.10.2017 r. </t>
    </r>
    <r>
      <rPr>
        <b/>
        <u val="single"/>
        <sz val="10"/>
        <rFont val="Arial"/>
        <family val="2"/>
      </rPr>
      <t>STAN NA DZIEŃ 17.10.2017</t>
    </r>
  </si>
  <si>
    <t>ubezpieczenie mienia od ognia i innych zdarzeń losowych - dewastacja mienia (wg wykazu) przez nieznanych sprawców</t>
  </si>
  <si>
    <t>ubezpieczenie mienia od ognia i innych zdarzeń losowych - uszkodzenie telefonu stacjonarnego oraz nadajnika p.poż. wskutek przepięcia</t>
  </si>
  <si>
    <t>ubezpieczenie mienia od gonia i innych zdarzeń losowych - zniszczenie wazonika glinianego (majolika włoska, ręcznie malowana) podczas oprowadzania grupy wycieczki</t>
  </si>
  <si>
    <t>ubezpieczenie mienia od ognia i innych zdarzeń losowych - uszkodzenie namiotu wskutek deszczu i silnego wiatru</t>
  </si>
  <si>
    <t>ubezpieczenie sprzętu elektronicznego od wszystkich ryzyk - uszkodzenie komputera i 1 mikrofonu wskutek wichury z deszczem</t>
  </si>
  <si>
    <t>ubezpieczenie mienia od kradzieży z włamaniem i rabunku - kradziez mienia w postaci automatu wrzutowego toalety wolnostojącej</t>
  </si>
  <si>
    <t>ubezpieczenie mienia od ognia i innych zdarzeń losowych - kradzież służbowego telefonu komórkowego</t>
  </si>
  <si>
    <t>ubezpieczenie szyb od stłuczenia - wybicie kamieniem szyby w oknie budynku UM</t>
  </si>
  <si>
    <t>ubezpieczenie mienia od ognia i innych zdarzeń losowych - kradzież monet z aparatu wrzutowego oraz jego uszkodzenie przy toalecie wolnostojącej</t>
  </si>
  <si>
    <t>ubezpieczenie mienia od kradzieży z włamaniem i rabunku - uszkodzenie mienia wskutek próby włamania do budynku Hali Sportowej</t>
  </si>
  <si>
    <t>ubezpieczenie mienia od kradzieży z włamaniem i rabunku - zniszczenie drzwi do sali lekcyjnej w wyniku włamania</t>
  </si>
  <si>
    <t>ubezpieczenie mienia od ognia i innych zdarzeń losowych - uszkodzenie UPS-a wskutek zwrcia spowodowanego wyładowaniem piorunów</t>
  </si>
  <si>
    <t>ubezpieczenie mienia od ognia i innych zdarzeń losowych - zalanie sufitu wskutek awarii - pęknięcie rur instalacji wodnej</t>
  </si>
  <si>
    <t>ubezpieczenie mienia od ognia i innych zdarzeń losowych - Zniszczenie drewnianego kosza na śmieci wskutek aktu wandalizmu dokonanego przez nieznanych sprawców</t>
  </si>
  <si>
    <t>ubezpieczenie mienia od ognia i innych zdarzeń losowych - zniszczenie 1 pary rękawic specjalnych podczas akcji ratowniczo-gasniczej</t>
  </si>
  <si>
    <t>ubezpieczenie mienia od ognia i innych zdarzeń losowych - Uszkodzenie metalowego ogrodzenia budynku UM wskutek dewastacji dokonanej przez nieznanych sprawców</t>
  </si>
  <si>
    <t>ubezpieczenie mienia od ognia i innych zdarzeń losowych - Zniszczenie  wyposażenia ratowniczego jednostki OSP podczas działań ratowniczo-gaśniczych.</t>
  </si>
  <si>
    <t>ubezpieczenie mienia od ognia i innych zdarzeń losowych - zalanie pomieszczeń w wyniku awarii instalacji wodno-kanalizacyjnej</t>
  </si>
  <si>
    <t>ubezpieczenie mienia od ognia i innych zdarzeń losowych - awaria wodno-kanalizacyjna - peknięcie rury z wodą</t>
  </si>
  <si>
    <t>ubezpieczenie mienia od ognia i innych zdarzeń losowych - Zalanie pomieszczenia kuchni w budynku gimnazjum wskutek pęknięcia baterii w kranie do ciepłej wody</t>
  </si>
  <si>
    <t>ubezpieczenie mienia od kradzieży z włamaniem i rabunku - Kradzież komputera stacjonarnego ze świetlicy.</t>
  </si>
  <si>
    <t>ubezpieczenie mienia od kradzieży z włamaniem i rabunku - Wyrwanie oraz kradzież kostki typu polbruk przez nieznanych sprawców</t>
  </si>
  <si>
    <t>REZERWY</t>
  </si>
  <si>
    <t>BRAK UTWORZONYCH REZERW</t>
  </si>
  <si>
    <t>OC Ogólne - Zniszczenie ławek, rusztowania pawilonu ogrodowego, grilla i roślinności oraz uniemożliwienie korzystania z większej części nieruchomości na skutek osuwania się murów obronnych i gruzu zalegającego na działce</t>
  </si>
  <si>
    <t>ubezpieczenie mienia od ognia i innych zdarzeń losowych Zniszczenie namiotu wystawowego wskutek silnego wiatru i deszczu</t>
  </si>
  <si>
    <t>ubezpieczenie mienia od ognia i innych zdarzeń losowych - Zniszczenie mienia na przystani kajakowej w wyniku aktu wandalizmu.</t>
  </si>
  <si>
    <t>ubezpieczenie mienia od ognia i innych zdarzeń losowych - Uszkodzenie (wyłamanie) belek w stole z ławkami na przystani kajakowej wskutek aktu wandalizmu dokonanego przez nieznanych sprawców</t>
  </si>
  <si>
    <t xml:space="preserve">ubezpieczenie mienia od ognia i innych zdarzeń losowych - Powalenie jednego drzewa, powalenie kolejnych dwóch drzew, przywrócona jedna trybuna stadionowa zadaszana, naruszenie zakotwiczenia drugiej trybuny </t>
  </si>
  <si>
    <t>ubezpieczenie mienia od ognia i innych zdarzeń losowych - Dewastacja pomieszczenia toalety publicznej dokonana przez nieznanych sprawców</t>
  </si>
  <si>
    <t>ubezpieczenie mienia od gonia i innych zdarzeń losowych - Uszkodzenie ogrodzenia oraz części żywopłotu wskutek uderzenia przez nieznany pojazd</t>
  </si>
  <si>
    <t>ubezpieczenie mienia od ognia i innych zdarzeń losowych - Zalanie pomieszczeń ( I pietra, parteru i piwnicy oraz korytarze i schody od II pietra po piwnicę) Gimnazjum w wyniku awarii wężyka przy spłuczce sedesu.</t>
  </si>
  <si>
    <t>ubezpieczenie mienia od kradzieży z włamaniem i rabunku - Kradzież kosza na śmieci przez nieznanych sprawców</t>
  </si>
  <si>
    <t>SZKOLNICTWO PODSTAWOWE</t>
  </si>
  <si>
    <t>NAUCZENIE GIMNAZJALNE</t>
  </si>
  <si>
    <t>WYCHOWANIE PRZEDSZKOLNE</t>
  </si>
  <si>
    <t xml:space="preserve"> Działalność obiektów sportowych</t>
  </si>
  <si>
    <t>Pomoc Społeczna</t>
  </si>
  <si>
    <t>Elementy mające wpływ na ocenę ryzyka (wpisać zgodnie z pkt. 9 ankiety ogólnej)</t>
  </si>
  <si>
    <t>Czy od 1997 r. wystąpiło w jednostce ryzyko powodzi? (Jeśli tak, to proszę wpisać kiedy oraz wysokość strat)</t>
  </si>
  <si>
    <t>Budynek Użytkowy (była gastronomia)</t>
  </si>
  <si>
    <t>TATRA</t>
  </si>
  <si>
    <t>NOL79444</t>
  </si>
  <si>
    <t>06.11.1987</t>
  </si>
  <si>
    <t>31.12.2018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</si>
</sst>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#,##0.00\ [$zł-415]"/>
    <numFmt numFmtId="182" formatCode="_-* #,##0.00\ &quot;zł&quot;_-;\-* #,##0.00\ &quot;zł&quot;_-;_-* &quot;-&quot;??\ &quot;zł&quot;_-;_-@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2"/>
      <family val="0"/>
    </font>
    <font>
      <sz val="10"/>
      <name val="Arial2"/>
      <family val="0"/>
    </font>
    <font>
      <i/>
      <sz val="10"/>
      <color indexed="8"/>
      <name val="Arial2"/>
      <family val="0"/>
    </font>
    <font>
      <b/>
      <sz val="10"/>
      <color indexed="8"/>
      <name val="Arial2"/>
      <family val="0"/>
    </font>
    <font>
      <b/>
      <u val="single"/>
      <sz val="10"/>
      <name val="Arial"/>
      <family val="2"/>
    </font>
    <font>
      <i/>
      <sz val="10"/>
      <name val="Arial2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168" fontId="0" fillId="0" borderId="0" xfId="0" applyNumberFormat="1" applyFont="1" applyFill="1" applyAlignment="1">
      <alignment horizontal="center" vertical="center"/>
    </xf>
    <xf numFmtId="168" fontId="0" fillId="0" borderId="0" xfId="0" applyNumberFormat="1" applyFont="1" applyAlignment="1">
      <alignment horizontal="right"/>
    </xf>
    <xf numFmtId="168" fontId="14" fillId="0" borderId="0" xfId="0" applyNumberFormat="1" applyFont="1" applyAlignment="1">
      <alignment horizontal="center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vertical="center" wrapText="1"/>
    </xf>
    <xf numFmtId="168" fontId="16" fillId="0" borderId="10" xfId="0" applyNumberFormat="1" applyFont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horizontal="right" vertical="center"/>
    </xf>
    <xf numFmtId="168" fontId="0" fillId="0" borderId="10" xfId="0" applyNumberFormat="1" applyFill="1" applyBorder="1" applyAlignment="1">
      <alignment vertical="center"/>
    </xf>
    <xf numFmtId="168" fontId="1" fillId="0" borderId="10" xfId="0" applyNumberFormat="1" applyFont="1" applyFill="1" applyBorder="1" applyAlignment="1">
      <alignment vertical="center"/>
    </xf>
    <xf numFmtId="168" fontId="0" fillId="0" borderId="13" xfId="0" applyNumberFormat="1" applyFill="1" applyBorder="1" applyAlignment="1">
      <alignment vertical="center"/>
    </xf>
    <xf numFmtId="168" fontId="0" fillId="0" borderId="10" xfId="0" applyNumberFormat="1" applyFill="1" applyBorder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17" fillId="0" borderId="10" xfId="0" applyFont="1" applyFill="1" applyBorder="1" applyAlignment="1">
      <alignment horizontal="center" vertical="center" wrapText="1"/>
    </xf>
    <xf numFmtId="168" fontId="1" fillId="0" borderId="0" xfId="0" applyNumberFormat="1" applyFont="1" applyAlignment="1">
      <alignment horizontal="center" wrapText="1"/>
    </xf>
    <xf numFmtId="168" fontId="0" fillId="0" borderId="10" xfId="0" applyNumberFormat="1" applyFont="1" applyBorder="1" applyAlignment="1">
      <alignment horizontal="right" vertical="center" wrapText="1"/>
    </xf>
    <xf numFmtId="168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168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168" fontId="0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168" fontId="0" fillId="0" borderId="0" xfId="0" applyNumberFormat="1" applyFont="1" applyAlignment="1">
      <alignment horizontal="left"/>
    </xf>
    <xf numFmtId="0" fontId="0" fillId="0" borderId="10" xfId="0" applyFill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168" fontId="0" fillId="33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0" fillId="35" borderId="10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left" vertical="center" wrapText="1"/>
    </xf>
    <xf numFmtId="49" fontId="21" fillId="36" borderId="10" xfId="0" applyNumberFormat="1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left" vertical="center" wrapText="1"/>
    </xf>
    <xf numFmtId="44" fontId="21" fillId="36" borderId="10" xfId="63" applyFont="1" applyFill="1" applyBorder="1" applyAlignment="1" applyProtection="1">
      <alignment horizontal="right" vertical="center" wrapText="1"/>
      <protection/>
    </xf>
    <xf numFmtId="44" fontId="22" fillId="36" borderId="10" xfId="63" applyFont="1" applyFill="1" applyBorder="1" applyAlignment="1">
      <alignment horizontal="right" vertical="center" wrapText="1"/>
    </xf>
    <xf numFmtId="44" fontId="21" fillId="36" borderId="10" xfId="63" applyFont="1" applyFill="1" applyBorder="1" applyAlignment="1">
      <alignment horizontal="right" vertical="center" wrapText="1"/>
    </xf>
    <xf numFmtId="44" fontId="21" fillId="36" borderId="10" xfId="63" applyFont="1" applyFill="1" applyBorder="1" applyAlignment="1">
      <alignment horizontal="center" vertical="center" wrapText="1"/>
    </xf>
    <xf numFmtId="4" fontId="21" fillId="36" borderId="10" xfId="0" applyNumberFormat="1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4" fontId="23" fillId="36" borderId="10" xfId="0" applyNumberFormat="1" applyFont="1" applyFill="1" applyBorder="1" applyAlignment="1">
      <alignment horizontal="center" vertical="center" wrapText="1"/>
    </xf>
    <xf numFmtId="44" fontId="1" fillId="0" borderId="10" xfId="0" applyNumberFormat="1" applyFont="1" applyFill="1" applyBorder="1" applyAlignment="1">
      <alignment vertical="center"/>
    </xf>
    <xf numFmtId="0" fontId="61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168" fontId="6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4" fontId="0" fillId="0" borderId="10" xfId="63" applyFont="1" applyBorder="1" applyAlignment="1">
      <alignment horizontal="right" vertical="center" wrapText="1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44" fontId="61" fillId="0" borderId="10" xfId="63" applyFont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168" fontId="1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right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8" fontId="0" fillId="0" borderId="0" xfId="0" applyNumberFormat="1" applyFont="1" applyAlignment="1">
      <alignment horizontal="right" vertical="center" wrapText="1"/>
    </xf>
    <xf numFmtId="168" fontId="1" fillId="37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168" fontId="0" fillId="0" borderId="0" xfId="0" applyNumberFormat="1" applyFont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NumberFormat="1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 wrapText="1"/>
    </xf>
    <xf numFmtId="0" fontId="0" fillId="35" borderId="17" xfId="0" applyNumberFormat="1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4" fontId="0" fillId="35" borderId="10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8" fontId="0" fillId="0" borderId="0" xfId="0" applyNumberFormat="1" applyAlignment="1">
      <alignment vertical="center"/>
    </xf>
    <xf numFmtId="168" fontId="6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68" fontId="0" fillId="0" borderId="0" xfId="0" applyNumberForma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44" fontId="0" fillId="0" borderId="10" xfId="63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4" fontId="0" fillId="0" borderId="10" xfId="63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38" borderId="19" xfId="0" applyFont="1" applyFill="1" applyBorder="1" applyAlignment="1">
      <alignment vertical="center"/>
    </xf>
    <xf numFmtId="0" fontId="0" fillId="38" borderId="19" xfId="0" applyFont="1" applyFill="1" applyBorder="1" applyAlignment="1">
      <alignment horizontal="left" vertical="center" wrapText="1"/>
    </xf>
    <xf numFmtId="0" fontId="0" fillId="38" borderId="19" xfId="0" applyFont="1" applyFill="1" applyBorder="1" applyAlignment="1">
      <alignment horizontal="left" vertical="center"/>
    </xf>
    <xf numFmtId="0" fontId="0" fillId="38" borderId="19" xfId="54" applyFont="1" applyFill="1" applyBorder="1" applyAlignment="1">
      <alignment vertical="center" wrapText="1"/>
      <protection/>
    </xf>
    <xf numFmtId="0" fontId="0" fillId="36" borderId="19" xfId="0" applyFont="1" applyFill="1" applyBorder="1" applyAlignment="1">
      <alignment vertical="center" wrapText="1"/>
    </xf>
    <xf numFmtId="0" fontId="0" fillId="36" borderId="19" xfId="53" applyFont="1" applyFill="1" applyBorder="1" applyAlignment="1">
      <alignment vertical="center" wrapText="1"/>
      <protection/>
    </xf>
    <xf numFmtId="0" fontId="0" fillId="36" borderId="19" xfId="0" applyFont="1" applyFill="1" applyBorder="1" applyAlignment="1">
      <alignment vertical="center"/>
    </xf>
    <xf numFmtId="0" fontId="0" fillId="38" borderId="19" xfId="0" applyFont="1" applyFill="1" applyBorder="1" applyAlignment="1">
      <alignment horizontal="center" vertical="center"/>
    </xf>
    <xf numFmtId="0" fontId="0" fillId="38" borderId="20" xfId="0" applyFont="1" applyFill="1" applyBorder="1" applyAlignment="1">
      <alignment horizontal="center" vertical="center"/>
    </xf>
    <xf numFmtId="0" fontId="0" fillId="38" borderId="19" xfId="0" applyFont="1" applyFill="1" applyBorder="1" applyAlignment="1">
      <alignment horizontal="center" vertical="center"/>
    </xf>
    <xf numFmtId="44" fontId="0" fillId="38" borderId="21" xfId="63" applyFont="1" applyFill="1" applyBorder="1" applyAlignment="1">
      <alignment horizontal="right" vertical="center" wrapText="1"/>
    </xf>
    <xf numFmtId="0" fontId="0" fillId="38" borderId="10" xfId="0" applyFont="1" applyFill="1" applyBorder="1" applyAlignment="1">
      <alignment horizontal="center" vertical="center" wrapText="1"/>
    </xf>
    <xf numFmtId="44" fontId="0" fillId="38" borderId="21" xfId="63" applyFont="1" applyFill="1" applyBorder="1" applyAlignment="1" applyProtection="1">
      <alignment horizontal="right" vertical="center" wrapText="1"/>
      <protection/>
    </xf>
    <xf numFmtId="179" fontId="0" fillId="38" borderId="10" xfId="63" applyNumberFormat="1" applyFont="1" applyFill="1" applyBorder="1" applyAlignment="1" applyProtection="1">
      <alignment horizontal="center" vertical="center" wrapText="1"/>
      <protection/>
    </xf>
    <xf numFmtId="0" fontId="0" fillId="38" borderId="19" xfId="0" applyFont="1" applyFill="1" applyBorder="1" applyAlignment="1">
      <alignment horizontal="center" vertical="center" wrapText="1"/>
    </xf>
    <xf numFmtId="0" fontId="0" fillId="38" borderId="19" xfId="42" applyNumberFormat="1" applyFont="1" applyFill="1" applyBorder="1" applyAlignment="1" applyProtection="1">
      <alignment horizontal="center" vertical="center"/>
      <protection/>
    </xf>
    <xf numFmtId="0" fontId="0" fillId="36" borderId="19" xfId="0" applyFont="1" applyFill="1" applyBorder="1" applyAlignment="1">
      <alignment horizontal="center" vertical="center" wrapText="1"/>
    </xf>
    <xf numFmtId="44" fontId="0" fillId="36" borderId="21" xfId="63" applyFont="1" applyFill="1" applyBorder="1" applyAlignment="1" applyProtection="1">
      <alignment horizontal="right" vertical="center" wrapText="1"/>
      <protection/>
    </xf>
    <xf numFmtId="179" fontId="0" fillId="36" borderId="10" xfId="63" applyNumberFormat="1" applyFont="1" applyFill="1" applyBorder="1" applyAlignment="1" applyProtection="1">
      <alignment horizontal="center" vertical="center" wrapText="1"/>
      <protection/>
    </xf>
    <xf numFmtId="44" fontId="0" fillId="36" borderId="21" xfId="63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9" xfId="53" applyFont="1" applyFill="1" applyBorder="1" applyAlignment="1">
      <alignment horizontal="center" vertical="center" wrapText="1"/>
      <protection/>
    </xf>
    <xf numFmtId="0" fontId="0" fillId="36" borderId="19" xfId="0" applyFont="1" applyFill="1" applyBorder="1" applyAlignment="1">
      <alignment horizontal="center" vertical="center"/>
    </xf>
    <xf numFmtId="4" fontId="0" fillId="36" borderId="10" xfId="0" applyNumberFormat="1" applyFont="1" applyFill="1" applyBorder="1" applyAlignment="1">
      <alignment horizontal="center" vertical="center" wrapText="1"/>
    </xf>
    <xf numFmtId="168" fontId="1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34" borderId="10" xfId="0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36" borderId="19" xfId="53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/>
    </xf>
    <xf numFmtId="4" fontId="0" fillId="36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44" fontId="0" fillId="36" borderId="10" xfId="63" applyFont="1" applyFill="1" applyBorder="1" applyAlignment="1">
      <alignment horizontal="center" vertical="center" wrapText="1"/>
    </xf>
    <xf numFmtId="0" fontId="61" fillId="36" borderId="10" xfId="0" applyFont="1" applyFill="1" applyBorder="1" applyAlignment="1">
      <alignment vertical="center" wrapText="1"/>
    </xf>
    <xf numFmtId="0" fontId="61" fillId="36" borderId="10" xfId="0" applyFont="1" applyFill="1" applyBorder="1" applyAlignment="1">
      <alignment horizontal="center" vertical="center" wrapText="1"/>
    </xf>
    <xf numFmtId="44" fontId="61" fillId="36" borderId="10" xfId="63" applyFont="1" applyFill="1" applyBorder="1" applyAlignment="1">
      <alignment horizontal="right" vertical="center" wrapText="1"/>
    </xf>
    <xf numFmtId="0" fontId="0" fillId="36" borderId="0" xfId="0" applyFont="1" applyFill="1" applyAlignment="1">
      <alignment vertical="center"/>
    </xf>
    <xf numFmtId="44" fontId="0" fillId="36" borderId="10" xfId="63" applyFont="1" applyFill="1" applyBorder="1" applyAlignment="1">
      <alignment horizontal="right" vertical="center" wrapText="1"/>
    </xf>
    <xf numFmtId="44" fontId="0" fillId="0" borderId="10" xfId="63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center" wrapText="1"/>
    </xf>
    <xf numFmtId="168" fontId="0" fillId="0" borderId="13" xfId="0" applyNumberFormat="1" applyFont="1" applyFill="1" applyBorder="1" applyAlignment="1">
      <alignment horizontal="right" vertical="center"/>
    </xf>
    <xf numFmtId="44" fontId="0" fillId="0" borderId="10" xfId="63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center"/>
    </xf>
    <xf numFmtId="44" fontId="0" fillId="36" borderId="10" xfId="0" applyNumberFormat="1" applyFont="1" applyFill="1" applyBorder="1" applyAlignment="1">
      <alignment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44" fontId="0" fillId="36" borderId="10" xfId="0" applyNumberFormat="1" applyFont="1" applyFill="1" applyBorder="1" applyAlignment="1">
      <alignment vertical="center"/>
    </xf>
    <xf numFmtId="168" fontId="0" fillId="36" borderId="10" xfId="0" applyNumberFormat="1" applyFont="1" applyFill="1" applyBorder="1" applyAlignment="1">
      <alignment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vertical="center"/>
    </xf>
    <xf numFmtId="44" fontId="1" fillId="0" borderId="13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181" fontId="0" fillId="0" borderId="23" xfId="0" applyNumberFormat="1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181" fontId="0" fillId="0" borderId="23" xfId="0" applyNumberFormat="1" applyFont="1" applyBorder="1" applyAlignment="1">
      <alignment horizontal="right" vertical="center" wrapText="1"/>
    </xf>
    <xf numFmtId="182" fontId="0" fillId="0" borderId="23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44" fontId="0" fillId="36" borderId="10" xfId="63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0" fillId="36" borderId="10" xfId="0" applyNumberFormat="1" applyFont="1" applyFill="1" applyBorder="1" applyAlignment="1" quotePrefix="1">
      <alignment horizontal="center" vertical="center"/>
    </xf>
    <xf numFmtId="0" fontId="0" fillId="36" borderId="10" xfId="0" applyNumberFormat="1" applyFont="1" applyFill="1" applyBorder="1" applyAlignment="1">
      <alignment horizontal="center" vertical="center"/>
    </xf>
    <xf numFmtId="49" fontId="0" fillId="36" borderId="10" xfId="0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0" fontId="0" fillId="36" borderId="0" xfId="0" applyFont="1" applyFill="1" applyAlignment="1">
      <alignment horizontal="center" vertical="center"/>
    </xf>
    <xf numFmtId="49" fontId="0" fillId="36" borderId="10" xfId="0" applyNumberFormat="1" applyFont="1" applyFill="1" applyBorder="1" applyAlignment="1" quotePrefix="1">
      <alignment horizontal="center" vertical="center"/>
    </xf>
    <xf numFmtId="49" fontId="0" fillId="36" borderId="10" xfId="0" applyNumberFormat="1" applyFont="1" applyFill="1" applyBorder="1" applyAlignment="1" quotePrefix="1">
      <alignment horizontal="center" vertical="center" wrapText="1"/>
    </xf>
    <xf numFmtId="44" fontId="0" fillId="36" borderId="10" xfId="63" applyFont="1" applyFill="1" applyBorder="1" applyAlignment="1">
      <alignment horizontal="center" vertical="center"/>
    </xf>
    <xf numFmtId="0" fontId="0" fillId="38" borderId="20" xfId="0" applyFont="1" applyFill="1" applyBorder="1" applyAlignment="1">
      <alignment horizontal="center" vertical="center" wrapText="1"/>
    </xf>
    <xf numFmtId="0" fontId="0" fillId="38" borderId="20" xfId="54" applyFont="1" applyFill="1" applyBorder="1" applyAlignment="1">
      <alignment horizontal="center" vertical="center" wrapText="1"/>
      <protection/>
    </xf>
    <xf numFmtId="0" fontId="0" fillId="36" borderId="20" xfId="0" applyFont="1" applyFill="1" applyBorder="1" applyAlignment="1">
      <alignment horizontal="center" vertical="center" wrapText="1"/>
    </xf>
    <xf numFmtId="0" fontId="0" fillId="36" borderId="20" xfId="53" applyFont="1" applyFill="1" applyBorder="1" applyAlignment="1">
      <alignment horizontal="center" vertical="center" wrapText="1"/>
      <protection/>
    </xf>
    <xf numFmtId="0" fontId="0" fillId="38" borderId="10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 wrapText="1"/>
    </xf>
    <xf numFmtId="4" fontId="0" fillId="36" borderId="17" xfId="0" applyNumberFormat="1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/>
    </xf>
    <xf numFmtId="0" fontId="0" fillId="36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0" fontId="24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44" fontId="1" fillId="0" borderId="10" xfId="63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left" vertical="center" wrapText="1"/>
    </xf>
    <xf numFmtId="0" fontId="0" fillId="36" borderId="10" xfId="0" applyFont="1" applyFill="1" applyBorder="1" applyAlignment="1">
      <alignment vertical="center" wrapText="1"/>
    </xf>
    <xf numFmtId="168" fontId="1" fillId="39" borderId="24" xfId="0" applyNumberFormat="1" applyFont="1" applyFill="1" applyBorder="1" applyAlignment="1">
      <alignment horizontal="right" vertical="center"/>
    </xf>
    <xf numFmtId="0" fontId="0" fillId="36" borderId="0" xfId="0" applyFont="1" applyFill="1" applyAlignment="1">
      <alignment/>
    </xf>
    <xf numFmtId="44" fontId="0" fillId="36" borderId="10" xfId="63" applyFont="1" applyFill="1" applyBorder="1" applyAlignment="1">
      <alignment horizontal="center" vertical="center" wrapText="1"/>
    </xf>
    <xf numFmtId="4" fontId="14" fillId="36" borderId="10" xfId="0" applyNumberFormat="1" applyFont="1" applyFill="1" applyBorder="1" applyAlignment="1">
      <alignment horizontal="center" vertical="center" wrapText="1"/>
    </xf>
    <xf numFmtId="0" fontId="0" fillId="38" borderId="19" xfId="0" applyFont="1" applyFill="1" applyBorder="1" applyAlignment="1">
      <alignment vertical="center"/>
    </xf>
    <xf numFmtId="168" fontId="0" fillId="36" borderId="10" xfId="0" applyNumberFormat="1" applyFont="1" applyFill="1" applyBorder="1" applyAlignment="1">
      <alignment horizontal="center" vertical="center" wrapText="1"/>
    </xf>
    <xf numFmtId="0" fontId="0" fillId="38" borderId="20" xfId="0" applyFont="1" applyFill="1" applyBorder="1" applyAlignment="1">
      <alignment horizontal="center" vertical="center"/>
    </xf>
    <xf numFmtId="44" fontId="0" fillId="38" borderId="10" xfId="63" applyFont="1" applyFill="1" applyBorder="1" applyAlignment="1">
      <alignment horizontal="center" vertical="center" wrapText="1"/>
    </xf>
    <xf numFmtId="0" fontId="0" fillId="38" borderId="19" xfId="0" applyFont="1" applyFill="1" applyBorder="1" applyAlignment="1">
      <alignment vertical="center" wrapText="1"/>
    </xf>
    <xf numFmtId="0" fontId="0" fillId="36" borderId="19" xfId="0" applyFont="1" applyFill="1" applyBorder="1" applyAlignment="1">
      <alignment horizontal="left" vertical="center" wrapText="1"/>
    </xf>
    <xf numFmtId="2" fontId="0" fillId="36" borderId="19" xfId="0" applyNumberFormat="1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left" vertical="center" wrapText="1"/>
    </xf>
    <xf numFmtId="49" fontId="0" fillId="36" borderId="19" xfId="0" applyNumberFormat="1" applyFont="1" applyFill="1" applyBorder="1" applyAlignment="1">
      <alignment horizontal="center" vertical="center" wrapText="1"/>
    </xf>
    <xf numFmtId="49" fontId="0" fillId="36" borderId="19" xfId="0" applyNumberFormat="1" applyFont="1" applyFill="1" applyBorder="1" applyAlignment="1">
      <alignment horizontal="center" vertical="center" wrapText="1"/>
    </xf>
    <xf numFmtId="1" fontId="0" fillId="36" borderId="19" xfId="0" applyNumberFormat="1" applyFont="1" applyFill="1" applyBorder="1" applyAlignment="1">
      <alignment horizontal="center" vertical="center" wrapText="1"/>
    </xf>
    <xf numFmtId="44" fontId="1" fillId="36" borderId="10" xfId="0" applyNumberFormat="1" applyFont="1" applyFill="1" applyBorder="1" applyAlignment="1">
      <alignment vertical="center"/>
    </xf>
    <xf numFmtId="0" fontId="0" fillId="36" borderId="18" xfId="0" applyFont="1" applyFill="1" applyBorder="1" applyAlignment="1">
      <alignment vertical="center"/>
    </xf>
    <xf numFmtId="0" fontId="0" fillId="36" borderId="0" xfId="0" applyFill="1" applyAlignment="1">
      <alignment/>
    </xf>
    <xf numFmtId="0" fontId="0" fillId="36" borderId="21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0" fontId="0" fillId="36" borderId="10" xfId="0" applyFont="1" applyFill="1" applyBorder="1" applyAlignment="1">
      <alignment vertical="center"/>
    </xf>
    <xf numFmtId="0" fontId="0" fillId="36" borderId="15" xfId="0" applyFont="1" applyFill="1" applyBorder="1" applyAlignment="1">
      <alignment vertical="center" wrapText="1"/>
    </xf>
    <xf numFmtId="0" fontId="0" fillId="36" borderId="15" xfId="0" applyFont="1" applyFill="1" applyBorder="1" applyAlignment="1">
      <alignment horizontal="center" vertical="center" wrapText="1"/>
    </xf>
    <xf numFmtId="44" fontId="0" fillId="36" borderId="15" xfId="63" applyFont="1" applyFill="1" applyBorder="1" applyAlignment="1">
      <alignment vertical="center" wrapText="1"/>
    </xf>
    <xf numFmtId="4" fontId="0" fillId="36" borderId="22" xfId="0" applyNumberFormat="1" applyFont="1" applyFill="1" applyBorder="1" applyAlignment="1">
      <alignment horizontal="center" vertical="center" wrapText="1"/>
    </xf>
    <xf numFmtId="4" fontId="14" fillId="36" borderId="15" xfId="0" applyNumberFormat="1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44" fontId="22" fillId="36" borderId="10" xfId="63" applyFont="1" applyFill="1" applyBorder="1" applyAlignment="1">
      <alignment horizontal="center" vertical="center" wrapText="1"/>
    </xf>
    <xf numFmtId="4" fontId="22" fillId="36" borderId="10" xfId="0" applyNumberFormat="1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38" borderId="19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9" borderId="25" xfId="0" applyFont="1" applyFill="1" applyBorder="1" applyAlignment="1">
      <alignment horizontal="center" vertical="center"/>
    </xf>
    <xf numFmtId="0" fontId="1" fillId="39" borderId="26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168" fontId="15" fillId="0" borderId="42" xfId="0" applyNumberFormat="1" applyFont="1" applyFill="1" applyBorder="1" applyAlignment="1">
      <alignment horizontal="center" vertical="center" wrapText="1"/>
    </xf>
    <xf numFmtId="168" fontId="15" fillId="0" borderId="12" xfId="0" applyNumberFormat="1" applyFont="1" applyFill="1" applyBorder="1" applyAlignment="1">
      <alignment horizontal="center" vertical="center" wrapText="1"/>
    </xf>
    <xf numFmtId="168" fontId="15" fillId="0" borderId="45" xfId="0" applyNumberFormat="1" applyFont="1" applyFill="1" applyBorder="1" applyAlignment="1">
      <alignment horizontal="center" vertical="center" wrapText="1"/>
    </xf>
    <xf numFmtId="168" fontId="15" fillId="0" borderId="22" xfId="0" applyNumberFormat="1" applyFont="1" applyFill="1" applyBorder="1" applyAlignment="1">
      <alignment horizontal="center" vertical="center" wrapText="1"/>
    </xf>
    <xf numFmtId="168" fontId="15" fillId="0" borderId="11" xfId="0" applyNumberFormat="1" applyFont="1" applyFill="1" applyBorder="1" applyAlignment="1">
      <alignment horizontal="center" vertical="center" wrapText="1"/>
    </xf>
    <xf numFmtId="168" fontId="15" fillId="0" borderId="35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0" fontId="1" fillId="33" borderId="2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Walutowy 3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zoomScale="85" zoomScaleNormal="85" zoomScalePageLayoutView="0" workbookViewId="0" topLeftCell="A1">
      <selection activeCell="C6" sqref="C6"/>
    </sheetView>
  </sheetViews>
  <sheetFormatPr defaultColWidth="9.140625" defaultRowHeight="12.75"/>
  <cols>
    <col min="1" max="1" width="5.421875" style="67" customWidth="1"/>
    <col min="2" max="2" width="41.00390625" style="67" customWidth="1"/>
    <col min="3" max="3" width="13.421875" style="67" customWidth="1"/>
    <col min="4" max="4" width="11.7109375" style="68" customWidth="1"/>
    <col min="5" max="5" width="8.57421875" style="68" customWidth="1"/>
    <col min="6" max="6" width="20.8515625" style="68" customWidth="1"/>
    <col min="7" max="7" width="12.7109375" style="67" customWidth="1"/>
    <col min="8" max="8" width="17.140625" style="68" customWidth="1"/>
    <col min="9" max="9" width="19.8515625" style="67" customWidth="1"/>
    <col min="10" max="10" width="22.140625" style="67" customWidth="1"/>
    <col min="11" max="11" width="19.8515625" style="67" customWidth="1"/>
    <col min="12" max="12" width="24.28125" style="67" customWidth="1"/>
    <col min="13" max="14" width="19.8515625" style="67" customWidth="1"/>
    <col min="15" max="15" width="21.57421875" style="67" customWidth="1"/>
    <col min="16" max="16384" width="9.140625" style="67" customWidth="1"/>
  </cols>
  <sheetData>
    <row r="1" spans="1:7" ht="12.75">
      <c r="A1" s="66" t="s">
        <v>86</v>
      </c>
      <c r="G1" s="69"/>
    </row>
    <row r="3" spans="1:15" s="108" customFormat="1" ht="89.25" customHeight="1">
      <c r="A3" s="57" t="s">
        <v>9</v>
      </c>
      <c r="B3" s="57" t="s">
        <v>10</v>
      </c>
      <c r="C3" s="57" t="s">
        <v>11</v>
      </c>
      <c r="D3" s="57" t="s">
        <v>12</v>
      </c>
      <c r="E3" s="57" t="s">
        <v>7</v>
      </c>
      <c r="F3" s="58" t="s">
        <v>46</v>
      </c>
      <c r="G3" s="58" t="s">
        <v>13</v>
      </c>
      <c r="H3" s="58" t="s">
        <v>45</v>
      </c>
      <c r="I3" s="58" t="s">
        <v>1012</v>
      </c>
      <c r="J3" s="58" t="s">
        <v>111</v>
      </c>
      <c r="K3" s="58" t="s">
        <v>113</v>
      </c>
      <c r="L3" s="58" t="s">
        <v>114</v>
      </c>
      <c r="M3" s="58" t="s">
        <v>1013</v>
      </c>
      <c r="N3" s="58" t="s">
        <v>47</v>
      </c>
      <c r="O3" s="58" t="s">
        <v>48</v>
      </c>
    </row>
    <row r="4" spans="1:15" s="212" customFormat="1" ht="25.5" customHeight="1">
      <c r="A4" s="191">
        <v>1</v>
      </c>
      <c r="B4" s="183" t="s">
        <v>87</v>
      </c>
      <c r="C4" s="191">
        <v>7391018254</v>
      </c>
      <c r="D4" s="209" t="s">
        <v>88</v>
      </c>
      <c r="E4" s="210" t="s">
        <v>89</v>
      </c>
      <c r="F4" s="175" t="s">
        <v>110</v>
      </c>
      <c r="G4" s="191">
        <v>55</v>
      </c>
      <c r="H4" s="191">
        <v>0</v>
      </c>
      <c r="I4" s="71"/>
      <c r="J4" s="191" t="s">
        <v>112</v>
      </c>
      <c r="K4" s="191" t="s">
        <v>112</v>
      </c>
      <c r="L4" s="191"/>
      <c r="M4" s="191" t="s">
        <v>112</v>
      </c>
      <c r="N4" s="211">
        <v>71965254</v>
      </c>
      <c r="O4" s="71"/>
    </row>
    <row r="5" spans="1:15" s="212" customFormat="1" ht="39" customHeight="1">
      <c r="A5" s="191">
        <v>2</v>
      </c>
      <c r="B5" s="183" t="s">
        <v>90</v>
      </c>
      <c r="C5" s="191">
        <v>7393864958</v>
      </c>
      <c r="D5" s="213">
        <v>281558477</v>
      </c>
      <c r="E5" s="214" t="s">
        <v>91</v>
      </c>
      <c r="F5" s="175" t="s">
        <v>573</v>
      </c>
      <c r="G5" s="191">
        <v>20</v>
      </c>
      <c r="H5" s="191">
        <v>0</v>
      </c>
      <c r="I5" s="71"/>
      <c r="J5" s="191" t="s">
        <v>112</v>
      </c>
      <c r="K5" s="191" t="s">
        <v>112</v>
      </c>
      <c r="L5" s="175" t="s">
        <v>763</v>
      </c>
      <c r="M5" s="191" t="s">
        <v>112</v>
      </c>
      <c r="N5" s="71"/>
      <c r="O5" s="71"/>
    </row>
    <row r="6" spans="1:15" s="212" customFormat="1" ht="38.25" customHeight="1">
      <c r="A6" s="191">
        <v>3</v>
      </c>
      <c r="B6" s="186" t="s">
        <v>623</v>
      </c>
      <c r="C6" s="191">
        <v>7393892446</v>
      </c>
      <c r="D6" s="215" t="s">
        <v>624</v>
      </c>
      <c r="E6" s="215" t="s">
        <v>92</v>
      </c>
      <c r="F6" s="175" t="s">
        <v>625</v>
      </c>
      <c r="G6" s="191">
        <v>9</v>
      </c>
      <c r="H6" s="191">
        <v>0</v>
      </c>
      <c r="I6" s="71" t="s">
        <v>958</v>
      </c>
      <c r="J6" s="216" t="s">
        <v>761</v>
      </c>
      <c r="K6" s="191" t="s">
        <v>112</v>
      </c>
      <c r="L6" s="191" t="s">
        <v>112</v>
      </c>
      <c r="M6" s="191" t="s">
        <v>112</v>
      </c>
      <c r="N6" s="211">
        <v>2516500</v>
      </c>
      <c r="O6" s="71"/>
    </row>
    <row r="7" spans="1:15" s="212" customFormat="1" ht="25.5" customHeight="1">
      <c r="A7" s="191">
        <v>4</v>
      </c>
      <c r="B7" s="186" t="s">
        <v>766</v>
      </c>
      <c r="C7" s="191">
        <v>7393662918</v>
      </c>
      <c r="D7" s="215" t="s">
        <v>93</v>
      </c>
      <c r="E7" s="215" t="s">
        <v>94</v>
      </c>
      <c r="F7" s="175" t="s">
        <v>1009</v>
      </c>
      <c r="G7" s="191">
        <v>20</v>
      </c>
      <c r="H7" s="191">
        <v>119</v>
      </c>
      <c r="I7" s="71"/>
      <c r="J7" s="191"/>
      <c r="K7" s="71"/>
      <c r="L7" s="191" t="s">
        <v>112</v>
      </c>
      <c r="M7" s="191" t="s">
        <v>112</v>
      </c>
      <c r="N7" s="211">
        <v>989857</v>
      </c>
      <c r="O7" s="71"/>
    </row>
    <row r="8" spans="1:15" s="212" customFormat="1" ht="25.5" customHeight="1">
      <c r="A8" s="191">
        <v>5</v>
      </c>
      <c r="B8" s="186" t="s">
        <v>767</v>
      </c>
      <c r="C8" s="217">
        <v>7393662373</v>
      </c>
      <c r="D8" s="215" t="s">
        <v>764</v>
      </c>
      <c r="E8" s="215" t="s">
        <v>94</v>
      </c>
      <c r="F8" s="175" t="s">
        <v>1009</v>
      </c>
      <c r="G8" s="191">
        <v>13</v>
      </c>
      <c r="H8" s="191">
        <v>75</v>
      </c>
      <c r="I8" s="71"/>
      <c r="J8" s="71"/>
      <c r="K8" s="71"/>
      <c r="L8" s="191" t="s">
        <v>112</v>
      </c>
      <c r="M8" s="191" t="s">
        <v>112</v>
      </c>
      <c r="N8" s="211">
        <v>576380</v>
      </c>
      <c r="O8" s="71"/>
    </row>
    <row r="9" spans="1:15" s="212" customFormat="1" ht="25.5" customHeight="1">
      <c r="A9" s="191">
        <v>6</v>
      </c>
      <c r="B9" s="183" t="s">
        <v>765</v>
      </c>
      <c r="C9" s="191">
        <v>7393662396</v>
      </c>
      <c r="D9" s="215" t="s">
        <v>95</v>
      </c>
      <c r="E9" s="215" t="s">
        <v>96</v>
      </c>
      <c r="F9" s="175" t="s">
        <v>1007</v>
      </c>
      <c r="G9" s="191">
        <v>27</v>
      </c>
      <c r="H9" s="191">
        <v>173</v>
      </c>
      <c r="I9" s="71"/>
      <c r="J9" s="71"/>
      <c r="K9" s="71"/>
      <c r="L9" s="191" t="s">
        <v>112</v>
      </c>
      <c r="M9" s="191" t="s">
        <v>112</v>
      </c>
      <c r="N9" s="211">
        <v>1609770.37</v>
      </c>
      <c r="O9" s="71"/>
    </row>
    <row r="10" spans="1:15" s="212" customFormat="1" ht="25.5" customHeight="1">
      <c r="A10" s="191">
        <v>7</v>
      </c>
      <c r="B10" s="186" t="s">
        <v>776</v>
      </c>
      <c r="C10" s="191">
        <v>7393662864</v>
      </c>
      <c r="D10" s="215" t="s">
        <v>97</v>
      </c>
      <c r="E10" s="215" t="s">
        <v>96</v>
      </c>
      <c r="F10" s="175" t="s">
        <v>1007</v>
      </c>
      <c r="G10" s="191">
        <v>37</v>
      </c>
      <c r="H10" s="191">
        <v>319</v>
      </c>
      <c r="I10" s="71"/>
      <c r="J10" s="71"/>
      <c r="K10" s="71"/>
      <c r="L10" s="191" t="s">
        <v>112</v>
      </c>
      <c r="M10" s="191" t="s">
        <v>112</v>
      </c>
      <c r="N10" s="211">
        <v>2640665.85</v>
      </c>
      <c r="O10" s="71"/>
    </row>
    <row r="11" spans="1:15" s="212" customFormat="1" ht="25.5" customHeight="1">
      <c r="A11" s="191">
        <v>8</v>
      </c>
      <c r="B11" s="186" t="s">
        <v>777</v>
      </c>
      <c r="C11" s="191">
        <v>7393662350</v>
      </c>
      <c r="D11" s="215" t="s">
        <v>98</v>
      </c>
      <c r="E11" s="215" t="s">
        <v>96</v>
      </c>
      <c r="F11" s="175" t="s">
        <v>1007</v>
      </c>
      <c r="G11" s="191">
        <v>46</v>
      </c>
      <c r="H11" s="191">
        <v>246</v>
      </c>
      <c r="I11" s="71"/>
      <c r="J11" s="71"/>
      <c r="K11" s="71"/>
      <c r="L11" s="191" t="s">
        <v>112</v>
      </c>
      <c r="M11" s="191" t="s">
        <v>112</v>
      </c>
      <c r="N11" s="211">
        <v>2635472.44</v>
      </c>
      <c r="O11" s="71"/>
    </row>
    <row r="12" spans="1:15" s="212" customFormat="1" ht="25.5" customHeight="1">
      <c r="A12" s="191">
        <v>9</v>
      </c>
      <c r="B12" s="186" t="s">
        <v>783</v>
      </c>
      <c r="C12" s="191">
        <v>7393662924</v>
      </c>
      <c r="D12" s="218" t="s">
        <v>99</v>
      </c>
      <c r="E12" s="215" t="s">
        <v>96</v>
      </c>
      <c r="F12" s="175" t="s">
        <v>1007</v>
      </c>
      <c r="G12" s="191">
        <v>14</v>
      </c>
      <c r="H12" s="191">
        <v>59</v>
      </c>
      <c r="I12" s="71"/>
      <c r="J12" s="71"/>
      <c r="K12" s="71"/>
      <c r="L12" s="191" t="s">
        <v>112</v>
      </c>
      <c r="M12" s="191" t="s">
        <v>112</v>
      </c>
      <c r="N12" s="211">
        <v>850477.29</v>
      </c>
      <c r="O12" s="71"/>
    </row>
    <row r="13" spans="1:15" s="212" customFormat="1" ht="25.5" customHeight="1">
      <c r="A13" s="191">
        <v>10</v>
      </c>
      <c r="B13" s="186" t="s">
        <v>785</v>
      </c>
      <c r="C13" s="191">
        <v>7393662360</v>
      </c>
      <c r="D13" s="219" t="s">
        <v>784</v>
      </c>
      <c r="E13" s="215" t="s">
        <v>96</v>
      </c>
      <c r="F13" s="175" t="s">
        <v>1007</v>
      </c>
      <c r="G13" s="191"/>
      <c r="H13" s="191">
        <v>18</v>
      </c>
      <c r="I13" s="71"/>
      <c r="J13" s="71"/>
      <c r="K13" s="71"/>
      <c r="L13" s="191" t="s">
        <v>112</v>
      </c>
      <c r="M13" s="191" t="s">
        <v>112</v>
      </c>
      <c r="N13" s="274" t="s">
        <v>789</v>
      </c>
      <c r="O13" s="71"/>
    </row>
    <row r="14" spans="1:15" s="212" customFormat="1" ht="25.5" customHeight="1">
      <c r="A14" s="191">
        <v>11</v>
      </c>
      <c r="B14" s="186" t="s">
        <v>786</v>
      </c>
      <c r="C14" s="191">
        <v>7393662350</v>
      </c>
      <c r="D14" s="219" t="s">
        <v>788</v>
      </c>
      <c r="E14" s="215" t="s">
        <v>96</v>
      </c>
      <c r="F14" s="175" t="s">
        <v>1007</v>
      </c>
      <c r="G14" s="191"/>
      <c r="H14" s="191">
        <v>33</v>
      </c>
      <c r="I14" s="71"/>
      <c r="J14" s="71"/>
      <c r="K14" s="71"/>
      <c r="L14" s="191" t="s">
        <v>112</v>
      </c>
      <c r="M14" s="191" t="s">
        <v>112</v>
      </c>
      <c r="N14" s="275"/>
      <c r="O14" s="71"/>
    </row>
    <row r="15" spans="1:15" s="212" customFormat="1" ht="25.5" customHeight="1">
      <c r="A15" s="191">
        <v>12</v>
      </c>
      <c r="B15" s="186" t="s">
        <v>791</v>
      </c>
      <c r="C15" s="191">
        <v>7393662367</v>
      </c>
      <c r="D15" s="218" t="s">
        <v>790</v>
      </c>
      <c r="E15" s="191" t="s">
        <v>100</v>
      </c>
      <c r="F15" s="175" t="s">
        <v>1008</v>
      </c>
      <c r="G15" s="191">
        <v>38</v>
      </c>
      <c r="H15" s="191">
        <v>225</v>
      </c>
      <c r="I15" s="71"/>
      <c r="J15" s="71"/>
      <c r="K15" s="71"/>
      <c r="L15" s="191" t="s">
        <v>112</v>
      </c>
      <c r="M15" s="191" t="s">
        <v>112</v>
      </c>
      <c r="N15" s="211">
        <v>2564029.45</v>
      </c>
      <c r="O15" s="71"/>
    </row>
    <row r="16" spans="1:15" s="212" customFormat="1" ht="80.25" customHeight="1">
      <c r="A16" s="191">
        <v>13</v>
      </c>
      <c r="B16" s="186" t="s">
        <v>101</v>
      </c>
      <c r="C16" s="215" t="s">
        <v>102</v>
      </c>
      <c r="D16" s="218" t="s">
        <v>103</v>
      </c>
      <c r="E16" s="215" t="s">
        <v>104</v>
      </c>
      <c r="F16" s="175" t="s">
        <v>1010</v>
      </c>
      <c r="G16" s="191">
        <v>29</v>
      </c>
      <c r="H16" s="191">
        <v>0</v>
      </c>
      <c r="I16" s="175" t="s">
        <v>797</v>
      </c>
      <c r="J16" s="191" t="s">
        <v>112</v>
      </c>
      <c r="K16" s="191" t="s">
        <v>112</v>
      </c>
      <c r="L16" s="175" t="s">
        <v>937</v>
      </c>
      <c r="M16" s="191" t="s">
        <v>112</v>
      </c>
      <c r="N16" s="220">
        <v>3410326</v>
      </c>
      <c r="O16" s="175" t="s">
        <v>798</v>
      </c>
    </row>
    <row r="17" spans="1:15" s="212" customFormat="1" ht="25.5" customHeight="1">
      <c r="A17" s="191">
        <v>14</v>
      </c>
      <c r="B17" s="186" t="s">
        <v>105</v>
      </c>
      <c r="C17" s="215" t="s">
        <v>106</v>
      </c>
      <c r="D17" s="215" t="s">
        <v>107</v>
      </c>
      <c r="E17" s="215" t="s">
        <v>917</v>
      </c>
      <c r="F17" s="71"/>
      <c r="G17" s="71">
        <v>24</v>
      </c>
      <c r="H17" s="71">
        <v>0</v>
      </c>
      <c r="I17" s="71"/>
      <c r="J17" s="71"/>
      <c r="K17" s="71"/>
      <c r="L17" s="191" t="s">
        <v>112</v>
      </c>
      <c r="M17" s="191" t="s">
        <v>112</v>
      </c>
      <c r="N17" s="71"/>
      <c r="O17" s="71"/>
    </row>
    <row r="18" spans="1:15" s="212" customFormat="1" ht="25.5" customHeight="1">
      <c r="A18" s="191">
        <v>15</v>
      </c>
      <c r="B18" s="237" t="s">
        <v>108</v>
      </c>
      <c r="C18" s="71" t="s">
        <v>109</v>
      </c>
      <c r="D18" s="71">
        <v>281554440</v>
      </c>
      <c r="E18" s="215" t="s">
        <v>917</v>
      </c>
      <c r="F18" s="71" t="s">
        <v>1011</v>
      </c>
      <c r="G18" s="71">
        <v>10</v>
      </c>
      <c r="H18" s="71">
        <v>0</v>
      </c>
      <c r="I18" s="71"/>
      <c r="J18" s="71"/>
      <c r="K18" s="191" t="s">
        <v>112</v>
      </c>
      <c r="L18" s="71"/>
      <c r="M18" s="71"/>
      <c r="N18" s="71"/>
      <c r="O18" s="71"/>
    </row>
  </sheetData>
  <sheetProtection/>
  <mergeCells count="1">
    <mergeCell ref="N13:N1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05"/>
  <sheetViews>
    <sheetView view="pageBreakPreview" zoomScale="70" zoomScaleNormal="70" zoomScaleSheetLayoutView="70" workbookViewId="0" topLeftCell="A1">
      <pane ySplit="6" topLeftCell="A179" activePane="bottomLeft" state="frozen"/>
      <selection pane="topLeft" activeCell="A1" sqref="A1"/>
      <selection pane="bottomLeft" activeCell="G200" sqref="G200"/>
    </sheetView>
  </sheetViews>
  <sheetFormatPr defaultColWidth="9.140625" defaultRowHeight="12.75"/>
  <cols>
    <col min="1" max="1" width="4.28125" style="8" customWidth="1"/>
    <col min="2" max="2" width="28.7109375" style="8" customWidth="1"/>
    <col min="3" max="3" width="16.421875" style="10" customWidth="1"/>
    <col min="4" max="4" width="18.28125" style="20" customWidth="1"/>
    <col min="5" max="5" width="16.421875" style="21" customWidth="1"/>
    <col min="6" max="6" width="9.8515625" style="8" customWidth="1"/>
    <col min="7" max="7" width="18.7109375" style="8" customWidth="1"/>
    <col min="8" max="8" width="12.421875" style="8" customWidth="1"/>
    <col min="9" max="9" width="36.140625" style="8" customWidth="1"/>
    <col min="10" max="10" width="23.8515625" style="8" customWidth="1"/>
    <col min="11" max="11" width="12.421875" style="8" customWidth="1"/>
    <col min="12" max="13" width="15.140625" style="8" customWidth="1"/>
    <col min="14" max="14" width="18.00390625" style="8" customWidth="1"/>
    <col min="15" max="15" width="13.421875" style="8" customWidth="1"/>
    <col min="16" max="16" width="13.28125" style="8" customWidth="1"/>
    <col min="17" max="17" width="13.00390625" style="0" customWidth="1"/>
    <col min="18" max="18" width="12.8515625" style="0" customWidth="1"/>
    <col min="19" max="19" width="11.00390625" style="0" customWidth="1"/>
    <col min="20" max="20" width="12.8515625" style="0" customWidth="1"/>
    <col min="21" max="21" width="12.140625" style="0" customWidth="1"/>
    <col min="22" max="22" width="12.28125" style="0" customWidth="1"/>
    <col min="23" max="23" width="11.8515625" style="0" customWidth="1"/>
    <col min="24" max="24" width="12.28125" style="0" customWidth="1"/>
  </cols>
  <sheetData>
    <row r="2" spans="4:5" ht="12.75">
      <c r="D2" s="55"/>
      <c r="E2" s="10"/>
    </row>
    <row r="3" spans="1:24" ht="12.75">
      <c r="A3" s="66" t="s">
        <v>115</v>
      </c>
      <c r="B3" s="108"/>
      <c r="C3" s="94"/>
      <c r="D3" s="109"/>
      <c r="E3" s="165"/>
      <c r="F3" s="166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67"/>
      <c r="R3" s="67"/>
      <c r="S3" s="67"/>
      <c r="T3" s="67"/>
      <c r="U3" s="67"/>
      <c r="V3" s="67"/>
      <c r="W3" s="67"/>
      <c r="X3" s="67"/>
    </row>
    <row r="4" spans="1:24" ht="62.25" customHeight="1">
      <c r="A4" s="276" t="s">
        <v>49</v>
      </c>
      <c r="B4" s="276" t="s">
        <v>50</v>
      </c>
      <c r="C4" s="276" t="s">
        <v>51</v>
      </c>
      <c r="D4" s="276" t="s">
        <v>52</v>
      </c>
      <c r="E4" s="276" t="s">
        <v>53</v>
      </c>
      <c r="F4" s="276" t="s">
        <v>54</v>
      </c>
      <c r="G4" s="276" t="s">
        <v>69</v>
      </c>
      <c r="H4" s="276" t="s">
        <v>70</v>
      </c>
      <c r="I4" s="276" t="s">
        <v>14</v>
      </c>
      <c r="J4" s="276" t="s">
        <v>15</v>
      </c>
      <c r="K4" s="277" t="s">
        <v>9</v>
      </c>
      <c r="L4" s="281" t="s">
        <v>55</v>
      </c>
      <c r="M4" s="281"/>
      <c r="N4" s="281"/>
      <c r="O4" s="276" t="s">
        <v>71</v>
      </c>
      <c r="P4" s="276"/>
      <c r="Q4" s="276"/>
      <c r="R4" s="276"/>
      <c r="S4" s="276"/>
      <c r="T4" s="276"/>
      <c r="U4" s="280" t="s">
        <v>56</v>
      </c>
      <c r="V4" s="280" t="s">
        <v>57</v>
      </c>
      <c r="W4" s="280" t="s">
        <v>58</v>
      </c>
      <c r="X4" s="280" t="s">
        <v>59</v>
      </c>
    </row>
    <row r="5" spans="1:24" ht="62.25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8"/>
      <c r="L5" s="92" t="s">
        <v>60</v>
      </c>
      <c r="M5" s="92" t="s">
        <v>61</v>
      </c>
      <c r="N5" s="92" t="s">
        <v>62</v>
      </c>
      <c r="O5" s="3" t="s">
        <v>63</v>
      </c>
      <c r="P5" s="3" t="s">
        <v>64</v>
      </c>
      <c r="Q5" s="3" t="s">
        <v>65</v>
      </c>
      <c r="R5" s="3" t="s">
        <v>66</v>
      </c>
      <c r="S5" s="3" t="s">
        <v>67</v>
      </c>
      <c r="T5" s="3" t="s">
        <v>68</v>
      </c>
      <c r="U5" s="280"/>
      <c r="V5" s="280"/>
      <c r="W5" s="280"/>
      <c r="X5" s="280"/>
    </row>
    <row r="6" spans="1:24" ht="27" customHeight="1">
      <c r="A6" s="290" t="s">
        <v>116</v>
      </c>
      <c r="B6" s="290"/>
      <c r="C6" s="290"/>
      <c r="D6" s="290"/>
      <c r="E6" s="290"/>
      <c r="F6" s="41"/>
      <c r="G6" s="60"/>
      <c r="H6" s="60"/>
      <c r="I6" s="60"/>
      <c r="J6" s="60"/>
      <c r="K6" s="60"/>
      <c r="L6" s="60"/>
      <c r="M6" s="60"/>
      <c r="N6" s="60"/>
      <c r="O6" s="60"/>
      <c r="P6" s="60"/>
      <c r="Q6" s="167"/>
      <c r="R6" s="167"/>
      <c r="S6" s="167"/>
      <c r="T6" s="167"/>
      <c r="U6" s="167"/>
      <c r="V6" s="167"/>
      <c r="W6" s="167"/>
      <c r="X6" s="167"/>
    </row>
    <row r="7" spans="1:24" s="240" customFormat="1" ht="25.5">
      <c r="A7" s="266">
        <v>1</v>
      </c>
      <c r="B7" s="72" t="s">
        <v>117</v>
      </c>
      <c r="C7" s="73" t="s">
        <v>118</v>
      </c>
      <c r="D7" s="73" t="s">
        <v>119</v>
      </c>
      <c r="E7" s="73" t="s">
        <v>119</v>
      </c>
      <c r="F7" s="73">
        <v>1892</v>
      </c>
      <c r="G7" s="78">
        <v>3625000</v>
      </c>
      <c r="H7" s="172" t="s">
        <v>206</v>
      </c>
      <c r="I7" s="172" t="s">
        <v>207</v>
      </c>
      <c r="J7" s="172" t="s">
        <v>208</v>
      </c>
      <c r="K7" s="172">
        <v>1</v>
      </c>
      <c r="L7" s="172" t="s">
        <v>299</v>
      </c>
      <c r="M7" s="172" t="s">
        <v>300</v>
      </c>
      <c r="N7" s="172" t="s">
        <v>355</v>
      </c>
      <c r="O7" s="172" t="s">
        <v>356</v>
      </c>
      <c r="P7" s="172" t="s">
        <v>356</v>
      </c>
      <c r="Q7" s="172" t="s">
        <v>356</v>
      </c>
      <c r="R7" s="172" t="s">
        <v>356</v>
      </c>
      <c r="S7" s="172" t="s">
        <v>357</v>
      </c>
      <c r="T7" s="172" t="s">
        <v>356</v>
      </c>
      <c r="U7" s="172">
        <v>1008</v>
      </c>
      <c r="V7" s="173">
        <v>3</v>
      </c>
      <c r="W7" s="173" t="s">
        <v>191</v>
      </c>
      <c r="X7" s="173" t="s">
        <v>112</v>
      </c>
    </row>
    <row r="8" spans="1:24" s="240" customFormat="1" ht="25.5">
      <c r="A8" s="266">
        <v>2</v>
      </c>
      <c r="B8" s="72" t="s">
        <v>120</v>
      </c>
      <c r="C8" s="73" t="s">
        <v>121</v>
      </c>
      <c r="D8" s="73" t="s">
        <v>119</v>
      </c>
      <c r="E8" s="73" t="s">
        <v>158</v>
      </c>
      <c r="F8" s="73">
        <v>2004</v>
      </c>
      <c r="G8" s="78">
        <v>656000</v>
      </c>
      <c r="H8" s="172" t="s">
        <v>206</v>
      </c>
      <c r="I8" s="172" t="s">
        <v>209</v>
      </c>
      <c r="J8" s="172" t="s">
        <v>210</v>
      </c>
      <c r="K8" s="172">
        <v>2</v>
      </c>
      <c r="L8" s="172" t="s">
        <v>301</v>
      </c>
      <c r="M8" s="172" t="s">
        <v>302</v>
      </c>
      <c r="N8" s="172" t="s">
        <v>303</v>
      </c>
      <c r="O8" s="172" t="s">
        <v>356</v>
      </c>
      <c r="P8" s="172" t="s">
        <v>356</v>
      </c>
      <c r="Q8" s="172" t="s">
        <v>356</v>
      </c>
      <c r="R8" s="172" t="s">
        <v>356</v>
      </c>
      <c r="S8" s="172" t="s">
        <v>357</v>
      </c>
      <c r="T8" s="172" t="s">
        <v>356</v>
      </c>
      <c r="U8" s="172">
        <v>195</v>
      </c>
      <c r="V8" s="173">
        <v>1</v>
      </c>
      <c r="W8" s="173" t="s">
        <v>112</v>
      </c>
      <c r="X8" s="173" t="s">
        <v>112</v>
      </c>
    </row>
    <row r="9" spans="1:24" s="240" customFormat="1" ht="36" customHeight="1">
      <c r="A9" s="266">
        <v>3</v>
      </c>
      <c r="B9" s="72" t="s">
        <v>120</v>
      </c>
      <c r="C9" s="73" t="s">
        <v>121</v>
      </c>
      <c r="D9" s="73" t="s">
        <v>119</v>
      </c>
      <c r="E9" s="73" t="s">
        <v>158</v>
      </c>
      <c r="F9" s="73" t="s">
        <v>211</v>
      </c>
      <c r="G9" s="78">
        <v>227000</v>
      </c>
      <c r="H9" s="172" t="s">
        <v>206</v>
      </c>
      <c r="I9" s="172" t="s">
        <v>209</v>
      </c>
      <c r="J9" s="172" t="s">
        <v>212</v>
      </c>
      <c r="K9" s="172">
        <v>3</v>
      </c>
      <c r="L9" s="172" t="s">
        <v>304</v>
      </c>
      <c r="M9" s="172" t="s">
        <v>305</v>
      </c>
      <c r="N9" s="172" t="s">
        <v>306</v>
      </c>
      <c r="O9" s="172" t="s">
        <v>356</v>
      </c>
      <c r="P9" s="172" t="s">
        <v>356</v>
      </c>
      <c r="Q9" s="172" t="s">
        <v>356</v>
      </c>
      <c r="R9" s="172" t="s">
        <v>356</v>
      </c>
      <c r="S9" s="172" t="s">
        <v>357</v>
      </c>
      <c r="T9" s="172" t="s">
        <v>356</v>
      </c>
      <c r="U9" s="172">
        <v>67.45</v>
      </c>
      <c r="V9" s="173">
        <v>1</v>
      </c>
      <c r="W9" s="173" t="s">
        <v>112</v>
      </c>
      <c r="X9" s="173" t="s">
        <v>112</v>
      </c>
    </row>
    <row r="10" spans="1:24" s="240" customFormat="1" ht="30.75" customHeight="1">
      <c r="A10" s="266">
        <v>4</v>
      </c>
      <c r="B10" s="72" t="s">
        <v>120</v>
      </c>
      <c r="C10" s="73" t="s">
        <v>121</v>
      </c>
      <c r="D10" s="73" t="s">
        <v>119</v>
      </c>
      <c r="E10" s="73" t="s">
        <v>158</v>
      </c>
      <c r="F10" s="73">
        <v>2006</v>
      </c>
      <c r="G10" s="78">
        <v>164000</v>
      </c>
      <c r="H10" s="172" t="s">
        <v>206</v>
      </c>
      <c r="I10" s="172" t="s">
        <v>209</v>
      </c>
      <c r="J10" s="172" t="s">
        <v>213</v>
      </c>
      <c r="K10" s="172">
        <v>4</v>
      </c>
      <c r="L10" s="172" t="s">
        <v>304</v>
      </c>
      <c r="M10" s="172" t="s">
        <v>305</v>
      </c>
      <c r="N10" s="172" t="s">
        <v>306</v>
      </c>
      <c r="O10" s="172" t="s">
        <v>356</v>
      </c>
      <c r="P10" s="172" t="s">
        <v>356</v>
      </c>
      <c r="Q10" s="172" t="s">
        <v>356</v>
      </c>
      <c r="R10" s="172" t="s">
        <v>356</v>
      </c>
      <c r="S10" s="172" t="s">
        <v>357</v>
      </c>
      <c r="T10" s="172" t="s">
        <v>356</v>
      </c>
      <c r="U10" s="172">
        <v>48.7</v>
      </c>
      <c r="V10" s="173">
        <v>1</v>
      </c>
      <c r="W10" s="173" t="s">
        <v>112</v>
      </c>
      <c r="X10" s="173" t="s">
        <v>112</v>
      </c>
    </row>
    <row r="11" spans="1:24" s="240" customFormat="1" ht="25.5">
      <c r="A11" s="266">
        <v>5</v>
      </c>
      <c r="B11" s="72" t="s">
        <v>122</v>
      </c>
      <c r="C11" s="73" t="s">
        <v>123</v>
      </c>
      <c r="D11" s="73" t="s">
        <v>119</v>
      </c>
      <c r="E11" s="73" t="s">
        <v>119</v>
      </c>
      <c r="F11" s="73" t="s">
        <v>214</v>
      </c>
      <c r="G11" s="78">
        <v>70000</v>
      </c>
      <c r="H11" s="172" t="s">
        <v>206</v>
      </c>
      <c r="I11" s="172" t="s">
        <v>215</v>
      </c>
      <c r="J11" s="172" t="s">
        <v>216</v>
      </c>
      <c r="K11" s="172">
        <v>5</v>
      </c>
      <c r="L11" s="172" t="s">
        <v>307</v>
      </c>
      <c r="M11" s="172" t="s">
        <v>308</v>
      </c>
      <c r="N11" s="172" t="s">
        <v>309</v>
      </c>
      <c r="O11" s="172" t="s">
        <v>358</v>
      </c>
      <c r="P11" s="172" t="s">
        <v>357</v>
      </c>
      <c r="Q11" s="172" t="s">
        <v>357</v>
      </c>
      <c r="R11" s="172" t="s">
        <v>757</v>
      </c>
      <c r="S11" s="172" t="s">
        <v>357</v>
      </c>
      <c r="T11" s="172" t="s">
        <v>357</v>
      </c>
      <c r="U11" s="173">
        <v>42</v>
      </c>
      <c r="V11" s="173">
        <v>1</v>
      </c>
      <c r="W11" s="173" t="s">
        <v>112</v>
      </c>
      <c r="X11" s="173" t="s">
        <v>112</v>
      </c>
    </row>
    <row r="12" spans="1:24" s="240" customFormat="1" ht="25.5">
      <c r="A12" s="266">
        <v>6</v>
      </c>
      <c r="B12" s="72" t="s">
        <v>122</v>
      </c>
      <c r="C12" s="73" t="s">
        <v>123</v>
      </c>
      <c r="D12" s="73" t="s">
        <v>119</v>
      </c>
      <c r="E12" s="73" t="s">
        <v>158</v>
      </c>
      <c r="F12" s="73" t="s">
        <v>217</v>
      </c>
      <c r="G12" s="78">
        <v>64000</v>
      </c>
      <c r="H12" s="172" t="s">
        <v>206</v>
      </c>
      <c r="I12" s="172" t="s">
        <v>209</v>
      </c>
      <c r="J12" s="172" t="s">
        <v>218</v>
      </c>
      <c r="K12" s="172">
        <v>6</v>
      </c>
      <c r="L12" s="172" t="s">
        <v>310</v>
      </c>
      <c r="M12" s="172"/>
      <c r="N12" s="172" t="s">
        <v>311</v>
      </c>
      <c r="O12" s="172" t="s">
        <v>359</v>
      </c>
      <c r="P12" s="172" t="s">
        <v>360</v>
      </c>
      <c r="Q12" s="172" t="s">
        <v>360</v>
      </c>
      <c r="R12" s="172" t="s">
        <v>360</v>
      </c>
      <c r="S12" s="172" t="s">
        <v>357</v>
      </c>
      <c r="T12" s="172" t="s">
        <v>360</v>
      </c>
      <c r="U12" s="173">
        <v>38</v>
      </c>
      <c r="V12" s="173">
        <v>1</v>
      </c>
      <c r="W12" s="173" t="s">
        <v>112</v>
      </c>
      <c r="X12" s="173" t="s">
        <v>112</v>
      </c>
    </row>
    <row r="13" spans="1:24" s="240" customFormat="1" ht="18.75" customHeight="1">
      <c r="A13" s="234">
        <v>7</v>
      </c>
      <c r="B13" s="72" t="s">
        <v>124</v>
      </c>
      <c r="C13" s="73" t="s">
        <v>125</v>
      </c>
      <c r="D13" s="73" t="s">
        <v>119</v>
      </c>
      <c r="E13" s="73" t="s">
        <v>158</v>
      </c>
      <c r="F13" s="73" t="s">
        <v>219</v>
      </c>
      <c r="G13" s="76">
        <v>3444</v>
      </c>
      <c r="H13" s="172" t="s">
        <v>220</v>
      </c>
      <c r="I13" s="172"/>
      <c r="J13" s="172" t="s">
        <v>221</v>
      </c>
      <c r="K13" s="172">
        <v>7</v>
      </c>
      <c r="L13" s="172"/>
      <c r="M13" s="172"/>
      <c r="N13" s="172"/>
      <c r="O13" s="172" t="s">
        <v>358</v>
      </c>
      <c r="P13" s="172"/>
      <c r="Q13" s="172"/>
      <c r="R13" s="172"/>
      <c r="S13" s="172"/>
      <c r="T13" s="172"/>
      <c r="U13" s="173">
        <v>69</v>
      </c>
      <c r="V13" s="173">
        <v>1</v>
      </c>
      <c r="W13" s="173" t="s">
        <v>112</v>
      </c>
      <c r="X13" s="173" t="s">
        <v>112</v>
      </c>
    </row>
    <row r="14" spans="1:24" s="240" customFormat="1" ht="25.5">
      <c r="A14" s="266">
        <v>8</v>
      </c>
      <c r="B14" s="72" t="s">
        <v>122</v>
      </c>
      <c r="C14" s="73" t="s">
        <v>123</v>
      </c>
      <c r="D14" s="73" t="s">
        <v>119</v>
      </c>
      <c r="E14" s="73" t="s">
        <v>158</v>
      </c>
      <c r="F14" s="73" t="s">
        <v>214</v>
      </c>
      <c r="G14" s="78">
        <v>50000</v>
      </c>
      <c r="H14" s="172" t="s">
        <v>206</v>
      </c>
      <c r="I14" s="172"/>
      <c r="J14" s="172" t="s">
        <v>222</v>
      </c>
      <c r="K14" s="172">
        <v>8</v>
      </c>
      <c r="L14" s="172" t="s">
        <v>249</v>
      </c>
      <c r="M14" s="172"/>
      <c r="N14" s="172"/>
      <c r="O14" s="172" t="s">
        <v>359</v>
      </c>
      <c r="P14" s="172" t="s">
        <v>357</v>
      </c>
      <c r="Q14" s="172" t="s">
        <v>357</v>
      </c>
      <c r="R14" s="172" t="s">
        <v>359</v>
      </c>
      <c r="S14" s="172" t="s">
        <v>357</v>
      </c>
      <c r="T14" s="172" t="s">
        <v>357</v>
      </c>
      <c r="U14" s="173">
        <v>30</v>
      </c>
      <c r="V14" s="173">
        <v>1</v>
      </c>
      <c r="W14" s="173" t="s">
        <v>112</v>
      </c>
      <c r="X14" s="173" t="s">
        <v>112</v>
      </c>
    </row>
    <row r="15" spans="1:24" s="240" customFormat="1" ht="25.5">
      <c r="A15" s="266">
        <v>9</v>
      </c>
      <c r="B15" s="72" t="s">
        <v>126</v>
      </c>
      <c r="C15" s="73" t="s">
        <v>127</v>
      </c>
      <c r="D15" s="73" t="s">
        <v>119</v>
      </c>
      <c r="E15" s="73" t="s">
        <v>158</v>
      </c>
      <c r="F15" s="73" t="s">
        <v>223</v>
      </c>
      <c r="G15" s="78">
        <v>383000</v>
      </c>
      <c r="H15" s="172" t="s">
        <v>206</v>
      </c>
      <c r="I15" s="172" t="s">
        <v>224</v>
      </c>
      <c r="J15" s="172" t="s">
        <v>225</v>
      </c>
      <c r="K15" s="172">
        <v>9</v>
      </c>
      <c r="L15" s="172" t="s">
        <v>310</v>
      </c>
      <c r="M15" s="172" t="s">
        <v>312</v>
      </c>
      <c r="N15" s="172" t="s">
        <v>313</v>
      </c>
      <c r="O15" s="172" t="s">
        <v>758</v>
      </c>
      <c r="P15" s="172" t="s">
        <v>361</v>
      </c>
      <c r="Q15" s="172" t="s">
        <v>356</v>
      </c>
      <c r="R15" s="172" t="s">
        <v>360</v>
      </c>
      <c r="S15" s="172" t="s">
        <v>357</v>
      </c>
      <c r="T15" s="172" t="s">
        <v>360</v>
      </c>
      <c r="U15" s="173">
        <v>129</v>
      </c>
      <c r="V15" s="173">
        <v>1</v>
      </c>
      <c r="W15" s="173" t="s">
        <v>112</v>
      </c>
      <c r="X15" s="173" t="s">
        <v>112</v>
      </c>
    </row>
    <row r="16" spans="1:24" s="240" customFormat="1" ht="38.25">
      <c r="A16" s="266">
        <v>10</v>
      </c>
      <c r="B16" s="72" t="s">
        <v>126</v>
      </c>
      <c r="C16" s="73" t="s">
        <v>128</v>
      </c>
      <c r="D16" s="73" t="s">
        <v>119</v>
      </c>
      <c r="E16" s="73" t="s">
        <v>158</v>
      </c>
      <c r="F16" s="73" t="s">
        <v>214</v>
      </c>
      <c r="G16" s="78">
        <v>230000</v>
      </c>
      <c r="H16" s="172" t="s">
        <v>206</v>
      </c>
      <c r="I16" s="172" t="s">
        <v>226</v>
      </c>
      <c r="J16" s="172" t="s">
        <v>227</v>
      </c>
      <c r="K16" s="172">
        <v>10</v>
      </c>
      <c r="L16" s="172" t="s">
        <v>310</v>
      </c>
      <c r="M16" s="172" t="s">
        <v>314</v>
      </c>
      <c r="N16" s="172" t="s">
        <v>315</v>
      </c>
      <c r="O16" s="172" t="s">
        <v>358</v>
      </c>
      <c r="P16" s="172" t="s">
        <v>358</v>
      </c>
      <c r="Q16" s="172" t="s">
        <v>358</v>
      </c>
      <c r="R16" s="172" t="s">
        <v>358</v>
      </c>
      <c r="S16" s="172" t="s">
        <v>357</v>
      </c>
      <c r="T16" s="172" t="s">
        <v>358</v>
      </c>
      <c r="U16" s="173">
        <v>137</v>
      </c>
      <c r="V16" s="173">
        <v>1</v>
      </c>
      <c r="W16" s="173" t="s">
        <v>112</v>
      </c>
      <c r="X16" s="173" t="s">
        <v>112</v>
      </c>
    </row>
    <row r="17" spans="1:24" s="240" customFormat="1" ht="31.5" customHeight="1">
      <c r="A17" s="266">
        <v>11</v>
      </c>
      <c r="B17" s="72" t="s">
        <v>126</v>
      </c>
      <c r="C17" s="73" t="s">
        <v>129</v>
      </c>
      <c r="D17" s="73" t="s">
        <v>119</v>
      </c>
      <c r="E17" s="73" t="s">
        <v>119</v>
      </c>
      <c r="F17" s="73">
        <v>1980</v>
      </c>
      <c r="G17" s="78">
        <v>1053000</v>
      </c>
      <c r="H17" s="172" t="s">
        <v>206</v>
      </c>
      <c r="I17" s="172" t="s">
        <v>228</v>
      </c>
      <c r="J17" s="172" t="s">
        <v>229</v>
      </c>
      <c r="K17" s="172">
        <v>11</v>
      </c>
      <c r="L17" s="172" t="s">
        <v>316</v>
      </c>
      <c r="M17" s="172" t="s">
        <v>317</v>
      </c>
      <c r="N17" s="172" t="s">
        <v>318</v>
      </c>
      <c r="O17" s="172" t="s">
        <v>358</v>
      </c>
      <c r="P17" s="172" t="s">
        <v>356</v>
      </c>
      <c r="Q17" s="172" t="s">
        <v>356</v>
      </c>
      <c r="R17" s="172" t="s">
        <v>356</v>
      </c>
      <c r="S17" s="172" t="s">
        <v>357</v>
      </c>
      <c r="T17" s="172" t="s">
        <v>356</v>
      </c>
      <c r="U17" s="172">
        <v>322</v>
      </c>
      <c r="V17" s="173">
        <v>2</v>
      </c>
      <c r="W17" s="173" t="s">
        <v>112</v>
      </c>
      <c r="X17" s="173" t="s">
        <v>112</v>
      </c>
    </row>
    <row r="18" spans="1:24" s="240" customFormat="1" ht="25.5">
      <c r="A18" s="266">
        <v>12</v>
      </c>
      <c r="B18" s="72" t="s">
        <v>126</v>
      </c>
      <c r="C18" s="73" t="s">
        <v>130</v>
      </c>
      <c r="D18" s="73" t="s">
        <v>119</v>
      </c>
      <c r="E18" s="73" t="s">
        <v>158</v>
      </c>
      <c r="F18" s="73" t="s">
        <v>214</v>
      </c>
      <c r="G18" s="78">
        <v>932000</v>
      </c>
      <c r="H18" s="172" t="s">
        <v>206</v>
      </c>
      <c r="I18" s="172" t="s">
        <v>230</v>
      </c>
      <c r="J18" s="172" t="s">
        <v>231</v>
      </c>
      <c r="K18" s="172">
        <v>12</v>
      </c>
      <c r="L18" s="172" t="s">
        <v>310</v>
      </c>
      <c r="M18" s="172"/>
      <c r="N18" s="172"/>
      <c r="O18" s="172" t="s">
        <v>358</v>
      </c>
      <c r="P18" s="172" t="s">
        <v>360</v>
      </c>
      <c r="Q18" s="172" t="s">
        <v>360</v>
      </c>
      <c r="R18" s="172" t="s">
        <v>360</v>
      </c>
      <c r="S18" s="172" t="s">
        <v>357</v>
      </c>
      <c r="T18" s="172" t="s">
        <v>360</v>
      </c>
      <c r="U18" s="172">
        <v>285</v>
      </c>
      <c r="V18" s="173">
        <v>1</v>
      </c>
      <c r="W18" s="173" t="s">
        <v>112</v>
      </c>
      <c r="X18" s="173" t="s">
        <v>112</v>
      </c>
    </row>
    <row r="19" spans="1:24" s="240" customFormat="1" ht="38.25">
      <c r="A19" s="266">
        <v>13</v>
      </c>
      <c r="B19" s="72" t="s">
        <v>131</v>
      </c>
      <c r="C19" s="73" t="s">
        <v>128</v>
      </c>
      <c r="D19" s="73" t="s">
        <v>119</v>
      </c>
      <c r="E19" s="73" t="s">
        <v>158</v>
      </c>
      <c r="F19" s="73" t="s">
        <v>232</v>
      </c>
      <c r="G19" s="78">
        <v>529000</v>
      </c>
      <c r="H19" s="172" t="s">
        <v>206</v>
      </c>
      <c r="I19" s="172" t="s">
        <v>234</v>
      </c>
      <c r="J19" s="172" t="s">
        <v>235</v>
      </c>
      <c r="K19" s="172">
        <v>13</v>
      </c>
      <c r="L19" s="172" t="s">
        <v>319</v>
      </c>
      <c r="M19" s="172"/>
      <c r="N19" s="172" t="s">
        <v>320</v>
      </c>
      <c r="O19" s="172" t="s">
        <v>358</v>
      </c>
      <c r="P19" s="172" t="s">
        <v>356</v>
      </c>
      <c r="Q19" s="172" t="s">
        <v>360</v>
      </c>
      <c r="R19" s="172" t="s">
        <v>360</v>
      </c>
      <c r="S19" s="172" t="s">
        <v>357</v>
      </c>
      <c r="T19" s="172" t="s">
        <v>360</v>
      </c>
      <c r="U19" s="172">
        <v>208</v>
      </c>
      <c r="V19" s="173">
        <v>1</v>
      </c>
      <c r="W19" s="173" t="s">
        <v>191</v>
      </c>
      <c r="X19" s="173" t="s">
        <v>112</v>
      </c>
    </row>
    <row r="20" spans="1:24" s="240" customFormat="1" ht="25.5">
      <c r="A20" s="266">
        <v>14</v>
      </c>
      <c r="B20" s="72" t="s">
        <v>132</v>
      </c>
      <c r="C20" s="73" t="s">
        <v>133</v>
      </c>
      <c r="D20" s="73" t="s">
        <v>119</v>
      </c>
      <c r="E20" s="73" t="s">
        <v>158</v>
      </c>
      <c r="F20" s="73" t="s">
        <v>232</v>
      </c>
      <c r="G20" s="78">
        <v>160000</v>
      </c>
      <c r="H20" s="172" t="s">
        <v>206</v>
      </c>
      <c r="I20" s="172" t="s">
        <v>236</v>
      </c>
      <c r="J20" s="172" t="s">
        <v>237</v>
      </c>
      <c r="K20" s="172">
        <v>14</v>
      </c>
      <c r="L20" s="172"/>
      <c r="M20" s="172"/>
      <c r="N20" s="172" t="s">
        <v>321</v>
      </c>
      <c r="O20" s="172" t="s">
        <v>358</v>
      </c>
      <c r="P20" s="172" t="s">
        <v>360</v>
      </c>
      <c r="Q20" s="172" t="s">
        <v>360</v>
      </c>
      <c r="R20" s="172" t="s">
        <v>360</v>
      </c>
      <c r="S20" s="172" t="s">
        <v>357</v>
      </c>
      <c r="T20" s="172" t="s">
        <v>360</v>
      </c>
      <c r="U20" s="173">
        <v>63</v>
      </c>
      <c r="V20" s="173">
        <v>1</v>
      </c>
      <c r="W20" s="173" t="s">
        <v>112</v>
      </c>
      <c r="X20" s="173" t="s">
        <v>112</v>
      </c>
    </row>
    <row r="21" spans="1:24" s="240" customFormat="1" ht="38.25">
      <c r="A21" s="266">
        <v>15</v>
      </c>
      <c r="B21" s="72" t="s">
        <v>134</v>
      </c>
      <c r="C21" s="73"/>
      <c r="D21" s="73" t="s">
        <v>119</v>
      </c>
      <c r="E21" s="73" t="s">
        <v>158</v>
      </c>
      <c r="F21" s="73" t="s">
        <v>232</v>
      </c>
      <c r="G21" s="78">
        <v>1000000</v>
      </c>
      <c r="H21" s="172" t="s">
        <v>233</v>
      </c>
      <c r="I21" s="172" t="s">
        <v>238</v>
      </c>
      <c r="J21" s="172" t="s">
        <v>239</v>
      </c>
      <c r="K21" s="172">
        <v>15</v>
      </c>
      <c r="L21" s="172" t="s">
        <v>310</v>
      </c>
      <c r="M21" s="172" t="s">
        <v>322</v>
      </c>
      <c r="N21" s="172" t="s">
        <v>323</v>
      </c>
      <c r="O21" s="172" t="s">
        <v>358</v>
      </c>
      <c r="P21" s="172" t="s">
        <v>361</v>
      </c>
      <c r="Q21" s="172" t="s">
        <v>361</v>
      </c>
      <c r="R21" s="172" t="s">
        <v>360</v>
      </c>
      <c r="S21" s="172" t="s">
        <v>357</v>
      </c>
      <c r="T21" s="172" t="s">
        <v>360</v>
      </c>
      <c r="U21" s="173">
        <v>463</v>
      </c>
      <c r="V21" s="173">
        <v>2</v>
      </c>
      <c r="W21" s="173" t="s">
        <v>112</v>
      </c>
      <c r="X21" s="173" t="s">
        <v>112</v>
      </c>
    </row>
    <row r="22" spans="1:24" s="240" customFormat="1" ht="25.5">
      <c r="A22" s="234">
        <v>16</v>
      </c>
      <c r="B22" s="72" t="s">
        <v>135</v>
      </c>
      <c r="C22" s="73"/>
      <c r="D22" s="73" t="s">
        <v>119</v>
      </c>
      <c r="E22" s="73" t="s">
        <v>158</v>
      </c>
      <c r="F22" s="73">
        <v>2012</v>
      </c>
      <c r="G22" s="75">
        <v>158423.25</v>
      </c>
      <c r="H22" s="172" t="s">
        <v>220</v>
      </c>
      <c r="I22" s="172"/>
      <c r="J22" s="172" t="s">
        <v>240</v>
      </c>
      <c r="K22" s="172">
        <v>16</v>
      </c>
      <c r="L22" s="172" t="s">
        <v>324</v>
      </c>
      <c r="M22" s="172"/>
      <c r="N22" s="172"/>
      <c r="O22" s="172"/>
      <c r="P22" s="172"/>
      <c r="Q22" s="172"/>
      <c r="R22" s="172"/>
      <c r="S22" s="172"/>
      <c r="T22" s="172"/>
      <c r="U22" s="173"/>
      <c r="V22" s="173"/>
      <c r="W22" s="173"/>
      <c r="X22" s="173" t="s">
        <v>112</v>
      </c>
    </row>
    <row r="23" spans="1:24" s="240" customFormat="1" ht="22.5" customHeight="1">
      <c r="A23" s="234">
        <v>17</v>
      </c>
      <c r="B23" s="72" t="s">
        <v>136</v>
      </c>
      <c r="C23" s="73"/>
      <c r="D23" s="73" t="s">
        <v>119</v>
      </c>
      <c r="E23" s="73" t="s">
        <v>158</v>
      </c>
      <c r="F23" s="73">
        <v>2003</v>
      </c>
      <c r="G23" s="75">
        <v>36316.5</v>
      </c>
      <c r="H23" s="172" t="s">
        <v>220</v>
      </c>
      <c r="I23" s="172"/>
      <c r="J23" s="172" t="s">
        <v>241</v>
      </c>
      <c r="K23" s="172">
        <v>17</v>
      </c>
      <c r="L23" s="172" t="s">
        <v>325</v>
      </c>
      <c r="M23" s="172"/>
      <c r="N23" s="172"/>
      <c r="O23" s="172" t="s">
        <v>358</v>
      </c>
      <c r="P23" s="172"/>
      <c r="Q23" s="172" t="s">
        <v>358</v>
      </c>
      <c r="R23" s="172" t="s">
        <v>357</v>
      </c>
      <c r="S23" s="172"/>
      <c r="T23" s="172"/>
      <c r="U23" s="173"/>
      <c r="V23" s="173"/>
      <c r="W23" s="173"/>
      <c r="X23" s="173" t="s">
        <v>112</v>
      </c>
    </row>
    <row r="24" spans="1:24" s="240" customFormat="1" ht="25.5">
      <c r="A24" s="266">
        <v>18</v>
      </c>
      <c r="B24" s="72" t="s">
        <v>137</v>
      </c>
      <c r="C24" s="73" t="s">
        <v>138</v>
      </c>
      <c r="D24" s="73" t="s">
        <v>119</v>
      </c>
      <c r="E24" s="73" t="s">
        <v>119</v>
      </c>
      <c r="F24" s="73">
        <v>1920</v>
      </c>
      <c r="G24" s="78">
        <v>1048000</v>
      </c>
      <c r="H24" s="172" t="s">
        <v>206</v>
      </c>
      <c r="I24" s="172" t="s">
        <v>238</v>
      </c>
      <c r="J24" s="172" t="s">
        <v>242</v>
      </c>
      <c r="K24" s="172">
        <v>18</v>
      </c>
      <c r="L24" s="172" t="s">
        <v>326</v>
      </c>
      <c r="M24" s="172" t="s">
        <v>302</v>
      </c>
      <c r="N24" s="172" t="s">
        <v>327</v>
      </c>
      <c r="O24" s="172" t="s">
        <v>358</v>
      </c>
      <c r="P24" s="172" t="s">
        <v>358</v>
      </c>
      <c r="Q24" s="172" t="s">
        <v>358</v>
      </c>
      <c r="R24" s="172" t="s">
        <v>358</v>
      </c>
      <c r="S24" s="172" t="s">
        <v>357</v>
      </c>
      <c r="T24" s="172" t="s">
        <v>358</v>
      </c>
      <c r="U24" s="172">
        <v>507</v>
      </c>
      <c r="V24" s="173">
        <v>2</v>
      </c>
      <c r="W24" s="173" t="s">
        <v>191</v>
      </c>
      <c r="X24" s="173" t="s">
        <v>112</v>
      </c>
    </row>
    <row r="25" spans="1:24" s="240" customFormat="1" ht="51">
      <c r="A25" s="266">
        <v>19</v>
      </c>
      <c r="B25" s="72" t="s">
        <v>139</v>
      </c>
      <c r="C25" s="73"/>
      <c r="D25" s="73" t="s">
        <v>119</v>
      </c>
      <c r="E25" s="73" t="s">
        <v>119</v>
      </c>
      <c r="F25" s="73" t="s">
        <v>243</v>
      </c>
      <c r="G25" s="78">
        <v>514000</v>
      </c>
      <c r="H25" s="172" t="s">
        <v>206</v>
      </c>
      <c r="I25" s="172"/>
      <c r="J25" s="172" t="s">
        <v>244</v>
      </c>
      <c r="K25" s="172">
        <v>19</v>
      </c>
      <c r="L25" s="172" t="s">
        <v>328</v>
      </c>
      <c r="M25" s="172" t="s">
        <v>329</v>
      </c>
      <c r="N25" s="172" t="s">
        <v>330</v>
      </c>
      <c r="O25" s="172" t="s">
        <v>356</v>
      </c>
      <c r="P25" s="172" t="s">
        <v>356</v>
      </c>
      <c r="Q25" s="172" t="s">
        <v>361</v>
      </c>
      <c r="R25" s="172" t="s">
        <v>356</v>
      </c>
      <c r="S25" s="172" t="s">
        <v>357</v>
      </c>
      <c r="T25" s="172" t="s">
        <v>357</v>
      </c>
      <c r="U25" s="173">
        <v>139</v>
      </c>
      <c r="V25" s="173">
        <v>5</v>
      </c>
      <c r="W25" s="173" t="s">
        <v>112</v>
      </c>
      <c r="X25" s="173" t="s">
        <v>112</v>
      </c>
    </row>
    <row r="26" spans="1:24" s="240" customFormat="1" ht="165.75">
      <c r="A26" s="266">
        <v>20</v>
      </c>
      <c r="B26" s="72" t="s">
        <v>140</v>
      </c>
      <c r="C26" s="73" t="s">
        <v>118</v>
      </c>
      <c r="D26" s="73" t="s">
        <v>119</v>
      </c>
      <c r="E26" s="73" t="s">
        <v>119</v>
      </c>
      <c r="F26" s="73">
        <v>1920</v>
      </c>
      <c r="G26" s="75">
        <v>1217916</v>
      </c>
      <c r="H26" s="172" t="s">
        <v>233</v>
      </c>
      <c r="I26" s="172" t="s">
        <v>245</v>
      </c>
      <c r="J26" s="172" t="s">
        <v>246</v>
      </c>
      <c r="K26" s="172">
        <v>20</v>
      </c>
      <c r="L26" s="172" t="s">
        <v>319</v>
      </c>
      <c r="M26" s="172" t="s">
        <v>331</v>
      </c>
      <c r="N26" s="172" t="s">
        <v>332</v>
      </c>
      <c r="O26" s="172" t="s">
        <v>358</v>
      </c>
      <c r="P26" s="172" t="s">
        <v>356</v>
      </c>
      <c r="Q26" s="172" t="s">
        <v>356</v>
      </c>
      <c r="R26" s="172" t="s">
        <v>360</v>
      </c>
      <c r="S26" s="172" t="s">
        <v>357</v>
      </c>
      <c r="T26" s="172" t="s">
        <v>356</v>
      </c>
      <c r="U26" s="172">
        <v>185</v>
      </c>
      <c r="V26" s="173">
        <v>2</v>
      </c>
      <c r="W26" s="173" t="s">
        <v>191</v>
      </c>
      <c r="X26" s="173" t="s">
        <v>112</v>
      </c>
    </row>
    <row r="27" spans="1:24" s="240" customFormat="1" ht="25.5">
      <c r="A27" s="266">
        <v>21</v>
      </c>
      <c r="B27" s="72" t="s">
        <v>141</v>
      </c>
      <c r="C27" s="73" t="s">
        <v>121</v>
      </c>
      <c r="D27" s="73" t="s">
        <v>119</v>
      </c>
      <c r="E27" s="73" t="s">
        <v>158</v>
      </c>
      <c r="F27" s="73" t="s">
        <v>247</v>
      </c>
      <c r="G27" s="78">
        <v>673000</v>
      </c>
      <c r="H27" s="172" t="s">
        <v>220</v>
      </c>
      <c r="I27" s="172" t="s">
        <v>238</v>
      </c>
      <c r="J27" s="172" t="s">
        <v>248</v>
      </c>
      <c r="K27" s="172">
        <v>21</v>
      </c>
      <c r="L27" s="172" t="s">
        <v>301</v>
      </c>
      <c r="M27" s="172" t="s">
        <v>333</v>
      </c>
      <c r="N27" s="172" t="s">
        <v>334</v>
      </c>
      <c r="O27" s="172" t="s">
        <v>356</v>
      </c>
      <c r="P27" s="172" t="s">
        <v>356</v>
      </c>
      <c r="Q27" s="172" t="s">
        <v>356</v>
      </c>
      <c r="R27" s="172" t="s">
        <v>356</v>
      </c>
      <c r="S27" s="172" t="s">
        <v>357</v>
      </c>
      <c r="T27" s="172" t="s">
        <v>356</v>
      </c>
      <c r="U27" s="173">
        <v>182</v>
      </c>
      <c r="V27" s="173">
        <v>1</v>
      </c>
      <c r="W27" s="173" t="s">
        <v>112</v>
      </c>
      <c r="X27" s="173" t="s">
        <v>112</v>
      </c>
    </row>
    <row r="28" spans="1:24" s="240" customFormat="1" ht="18" customHeight="1">
      <c r="A28" s="234">
        <v>22</v>
      </c>
      <c r="B28" s="72" t="s">
        <v>142</v>
      </c>
      <c r="C28" s="73" t="s">
        <v>143</v>
      </c>
      <c r="D28" s="73" t="s">
        <v>119</v>
      </c>
      <c r="E28" s="73"/>
      <c r="F28" s="73">
        <v>2010</v>
      </c>
      <c r="G28" s="75">
        <v>15000</v>
      </c>
      <c r="H28" s="172" t="s">
        <v>220</v>
      </c>
      <c r="I28" s="172" t="s">
        <v>249</v>
      </c>
      <c r="J28" s="172" t="s">
        <v>250</v>
      </c>
      <c r="K28" s="172">
        <v>22</v>
      </c>
      <c r="L28" s="172"/>
      <c r="M28" s="172"/>
      <c r="N28" s="172"/>
      <c r="O28" s="172"/>
      <c r="P28" s="172"/>
      <c r="Q28" s="172"/>
      <c r="R28" s="172"/>
      <c r="S28" s="172"/>
      <c r="T28" s="172"/>
      <c r="U28" s="173"/>
      <c r="V28" s="173"/>
      <c r="W28" s="173"/>
      <c r="X28" s="173" t="s">
        <v>112</v>
      </c>
    </row>
    <row r="29" spans="1:24" s="240" customFormat="1" ht="19.5" customHeight="1">
      <c r="A29" s="234">
        <v>23</v>
      </c>
      <c r="B29" s="72" t="s">
        <v>144</v>
      </c>
      <c r="C29" s="73"/>
      <c r="D29" s="73"/>
      <c r="E29" s="73"/>
      <c r="F29" s="73"/>
      <c r="G29" s="77">
        <v>6000</v>
      </c>
      <c r="H29" s="172" t="s">
        <v>233</v>
      </c>
      <c r="I29" s="172"/>
      <c r="J29" s="172" t="s">
        <v>251</v>
      </c>
      <c r="K29" s="172">
        <v>23</v>
      </c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V29" s="173"/>
      <c r="W29" s="173"/>
      <c r="X29" s="173" t="s">
        <v>112</v>
      </c>
    </row>
    <row r="30" spans="1:24" s="240" customFormat="1" ht="15.75" customHeight="1">
      <c r="A30" s="234">
        <v>24</v>
      </c>
      <c r="B30" s="72" t="s">
        <v>145</v>
      </c>
      <c r="C30" s="73"/>
      <c r="D30" s="73"/>
      <c r="E30" s="73"/>
      <c r="F30" s="73"/>
      <c r="G30" s="77">
        <v>6000</v>
      </c>
      <c r="H30" s="172" t="s">
        <v>233</v>
      </c>
      <c r="I30" s="172"/>
      <c r="J30" s="172" t="s">
        <v>252</v>
      </c>
      <c r="K30" s="172">
        <v>24</v>
      </c>
      <c r="L30" s="172"/>
      <c r="M30" s="172"/>
      <c r="N30" s="172"/>
      <c r="O30" s="172"/>
      <c r="P30" s="172"/>
      <c r="Q30" s="172"/>
      <c r="R30" s="172"/>
      <c r="S30" s="172"/>
      <c r="T30" s="172"/>
      <c r="U30" s="173"/>
      <c r="V30" s="173"/>
      <c r="W30" s="173"/>
      <c r="X30" s="173" t="s">
        <v>112</v>
      </c>
    </row>
    <row r="31" spans="1:24" s="240" customFormat="1" ht="15.75" customHeight="1">
      <c r="A31" s="234">
        <v>25</v>
      </c>
      <c r="B31" s="72" t="s">
        <v>145</v>
      </c>
      <c r="C31" s="73"/>
      <c r="D31" s="73"/>
      <c r="E31" s="73"/>
      <c r="F31" s="73"/>
      <c r="G31" s="77">
        <v>6000</v>
      </c>
      <c r="H31" s="172" t="s">
        <v>233</v>
      </c>
      <c r="I31" s="172"/>
      <c r="J31" s="172" t="s">
        <v>253</v>
      </c>
      <c r="K31" s="172">
        <v>25</v>
      </c>
      <c r="L31" s="172"/>
      <c r="M31" s="172"/>
      <c r="N31" s="172"/>
      <c r="O31" s="172"/>
      <c r="P31" s="172"/>
      <c r="Q31" s="172"/>
      <c r="R31" s="172"/>
      <c r="S31" s="172"/>
      <c r="T31" s="172"/>
      <c r="U31" s="173"/>
      <c r="V31" s="173"/>
      <c r="W31" s="173"/>
      <c r="X31" s="173" t="s">
        <v>112</v>
      </c>
    </row>
    <row r="32" spans="1:24" s="240" customFormat="1" ht="15.75" customHeight="1">
      <c r="A32" s="234">
        <v>26</v>
      </c>
      <c r="B32" s="72" t="s">
        <v>146</v>
      </c>
      <c r="C32" s="73"/>
      <c r="D32" s="73"/>
      <c r="E32" s="73"/>
      <c r="F32" s="73"/>
      <c r="G32" s="77">
        <v>3000</v>
      </c>
      <c r="H32" s="172" t="s">
        <v>233</v>
      </c>
      <c r="I32" s="172"/>
      <c r="J32" s="172" t="s">
        <v>254</v>
      </c>
      <c r="K32" s="172">
        <v>26</v>
      </c>
      <c r="L32" s="172"/>
      <c r="M32" s="172"/>
      <c r="N32" s="172"/>
      <c r="O32" s="172"/>
      <c r="P32" s="172"/>
      <c r="Q32" s="172"/>
      <c r="R32" s="172"/>
      <c r="S32" s="172"/>
      <c r="T32" s="172"/>
      <c r="U32" s="173"/>
      <c r="V32" s="173"/>
      <c r="W32" s="173"/>
      <c r="X32" s="173" t="s">
        <v>112</v>
      </c>
    </row>
    <row r="33" spans="1:24" s="240" customFormat="1" ht="18" customHeight="1">
      <c r="A33" s="234">
        <v>27</v>
      </c>
      <c r="B33" s="72" t="s">
        <v>146</v>
      </c>
      <c r="C33" s="73"/>
      <c r="D33" s="73"/>
      <c r="E33" s="73"/>
      <c r="F33" s="73"/>
      <c r="G33" s="77">
        <v>3000</v>
      </c>
      <c r="H33" s="172" t="s">
        <v>233</v>
      </c>
      <c r="I33" s="172"/>
      <c r="J33" s="172" t="s">
        <v>255</v>
      </c>
      <c r="K33" s="172">
        <v>27</v>
      </c>
      <c r="L33" s="172"/>
      <c r="M33" s="172"/>
      <c r="N33" s="172"/>
      <c r="O33" s="172"/>
      <c r="P33" s="172"/>
      <c r="Q33" s="172"/>
      <c r="R33" s="172"/>
      <c r="S33" s="172"/>
      <c r="T33" s="172"/>
      <c r="U33" s="173"/>
      <c r="V33" s="173"/>
      <c r="W33" s="173"/>
      <c r="X33" s="173" t="s">
        <v>112</v>
      </c>
    </row>
    <row r="34" spans="1:24" s="240" customFormat="1" ht="19.5" customHeight="1">
      <c r="A34" s="234">
        <v>28</v>
      </c>
      <c r="B34" s="72" t="s">
        <v>146</v>
      </c>
      <c r="C34" s="73"/>
      <c r="D34" s="73"/>
      <c r="E34" s="73"/>
      <c r="F34" s="73"/>
      <c r="G34" s="77">
        <v>3000</v>
      </c>
      <c r="H34" s="172" t="s">
        <v>233</v>
      </c>
      <c r="I34" s="172"/>
      <c r="J34" s="172" t="s">
        <v>256</v>
      </c>
      <c r="K34" s="172">
        <v>28</v>
      </c>
      <c r="L34" s="172"/>
      <c r="M34" s="172"/>
      <c r="N34" s="172"/>
      <c r="O34" s="172"/>
      <c r="P34" s="172"/>
      <c r="Q34" s="172"/>
      <c r="R34" s="172"/>
      <c r="S34" s="172"/>
      <c r="T34" s="172"/>
      <c r="U34" s="173"/>
      <c r="V34" s="173"/>
      <c r="W34" s="173"/>
      <c r="X34" s="173" t="s">
        <v>112</v>
      </c>
    </row>
    <row r="35" spans="1:24" s="240" customFormat="1" ht="17.25" customHeight="1">
      <c r="A35" s="234">
        <v>29</v>
      </c>
      <c r="B35" s="72" t="s">
        <v>146</v>
      </c>
      <c r="C35" s="73"/>
      <c r="D35" s="73"/>
      <c r="E35" s="73"/>
      <c r="F35" s="73"/>
      <c r="G35" s="77">
        <v>3000</v>
      </c>
      <c r="H35" s="172" t="s">
        <v>233</v>
      </c>
      <c r="I35" s="172"/>
      <c r="J35" s="172" t="s">
        <v>257</v>
      </c>
      <c r="K35" s="172">
        <v>29</v>
      </c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V35" s="173"/>
      <c r="W35" s="173"/>
      <c r="X35" s="173" t="s">
        <v>112</v>
      </c>
    </row>
    <row r="36" spans="1:24" s="240" customFormat="1" ht="15" customHeight="1">
      <c r="A36" s="234">
        <v>30</v>
      </c>
      <c r="B36" s="72" t="s">
        <v>147</v>
      </c>
      <c r="C36" s="73"/>
      <c r="D36" s="73"/>
      <c r="E36" s="73"/>
      <c r="F36" s="73"/>
      <c r="G36" s="77">
        <v>6000</v>
      </c>
      <c r="H36" s="172" t="s">
        <v>233</v>
      </c>
      <c r="I36" s="172"/>
      <c r="J36" s="172" t="s">
        <v>258</v>
      </c>
      <c r="K36" s="172">
        <v>30</v>
      </c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 t="s">
        <v>112</v>
      </c>
    </row>
    <row r="37" spans="1:24" s="240" customFormat="1" ht="15.75" customHeight="1">
      <c r="A37" s="234">
        <v>31</v>
      </c>
      <c r="B37" s="72" t="s">
        <v>146</v>
      </c>
      <c r="C37" s="73"/>
      <c r="D37" s="73"/>
      <c r="E37" s="73"/>
      <c r="F37" s="73"/>
      <c r="G37" s="77">
        <v>3000</v>
      </c>
      <c r="H37" s="172" t="s">
        <v>233</v>
      </c>
      <c r="I37" s="172"/>
      <c r="J37" s="172" t="s">
        <v>250</v>
      </c>
      <c r="K37" s="172">
        <v>31</v>
      </c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 t="s">
        <v>112</v>
      </c>
    </row>
    <row r="38" spans="1:24" s="240" customFormat="1" ht="25.5">
      <c r="A38" s="234">
        <v>32</v>
      </c>
      <c r="B38" s="72" t="s">
        <v>148</v>
      </c>
      <c r="C38" s="73"/>
      <c r="D38" s="73"/>
      <c r="E38" s="73"/>
      <c r="F38" s="73"/>
      <c r="G38" s="77">
        <v>3000</v>
      </c>
      <c r="H38" s="172" t="s">
        <v>233</v>
      </c>
      <c r="I38" s="172"/>
      <c r="J38" s="172" t="s">
        <v>259</v>
      </c>
      <c r="K38" s="172">
        <v>32</v>
      </c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 t="s">
        <v>112</v>
      </c>
    </row>
    <row r="39" spans="1:24" s="240" customFormat="1" ht="25.5">
      <c r="A39" s="234">
        <v>33</v>
      </c>
      <c r="B39" s="72" t="s">
        <v>145</v>
      </c>
      <c r="C39" s="73"/>
      <c r="D39" s="73"/>
      <c r="E39" s="73"/>
      <c r="F39" s="73"/>
      <c r="G39" s="77">
        <v>6000</v>
      </c>
      <c r="H39" s="172" t="s">
        <v>233</v>
      </c>
      <c r="I39" s="172"/>
      <c r="J39" s="172" t="s">
        <v>260</v>
      </c>
      <c r="K39" s="172">
        <v>33</v>
      </c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 t="s">
        <v>112</v>
      </c>
    </row>
    <row r="40" spans="1:24" s="240" customFormat="1" ht="15.75" customHeight="1">
      <c r="A40" s="234">
        <v>34</v>
      </c>
      <c r="B40" s="72" t="s">
        <v>149</v>
      </c>
      <c r="C40" s="73"/>
      <c r="D40" s="73"/>
      <c r="E40" s="73"/>
      <c r="F40" s="73"/>
      <c r="G40" s="77">
        <v>6000</v>
      </c>
      <c r="H40" s="172" t="s">
        <v>233</v>
      </c>
      <c r="I40" s="172"/>
      <c r="J40" s="172" t="s">
        <v>225</v>
      </c>
      <c r="K40" s="172">
        <v>34</v>
      </c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 t="s">
        <v>112</v>
      </c>
    </row>
    <row r="41" spans="1:24" s="240" customFormat="1" ht="20.25" customHeight="1">
      <c r="A41" s="234">
        <v>35</v>
      </c>
      <c r="B41" s="72" t="s">
        <v>146</v>
      </c>
      <c r="C41" s="73"/>
      <c r="D41" s="73"/>
      <c r="E41" s="73"/>
      <c r="F41" s="73"/>
      <c r="G41" s="77">
        <v>3000</v>
      </c>
      <c r="H41" s="172" t="s">
        <v>233</v>
      </c>
      <c r="I41" s="172"/>
      <c r="J41" s="172" t="s">
        <v>261</v>
      </c>
      <c r="K41" s="172">
        <v>35</v>
      </c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 t="s">
        <v>112</v>
      </c>
    </row>
    <row r="42" spans="1:24" s="240" customFormat="1" ht="15.75" customHeight="1">
      <c r="A42" s="234">
        <v>36</v>
      </c>
      <c r="B42" s="72" t="s">
        <v>150</v>
      </c>
      <c r="C42" s="73"/>
      <c r="D42" s="73"/>
      <c r="E42" s="73"/>
      <c r="F42" s="73"/>
      <c r="G42" s="77">
        <v>3000</v>
      </c>
      <c r="H42" s="172" t="s">
        <v>233</v>
      </c>
      <c r="I42" s="172"/>
      <c r="J42" s="172" t="s">
        <v>262</v>
      </c>
      <c r="K42" s="172">
        <v>36</v>
      </c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 t="s">
        <v>112</v>
      </c>
    </row>
    <row r="43" spans="1:24" s="240" customFormat="1" ht="15" customHeight="1">
      <c r="A43" s="234">
        <v>37</v>
      </c>
      <c r="B43" s="72" t="s">
        <v>363</v>
      </c>
      <c r="C43" s="73"/>
      <c r="D43" s="73"/>
      <c r="E43" s="73"/>
      <c r="F43" s="73"/>
      <c r="G43" s="77">
        <v>3000</v>
      </c>
      <c r="H43" s="172" t="s">
        <v>233</v>
      </c>
      <c r="I43" s="172"/>
      <c r="J43" s="172" t="s">
        <v>263</v>
      </c>
      <c r="K43" s="172">
        <v>37</v>
      </c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 t="s">
        <v>112</v>
      </c>
    </row>
    <row r="44" spans="1:24" s="240" customFormat="1" ht="15.75" customHeight="1">
      <c r="A44" s="234">
        <v>38</v>
      </c>
      <c r="B44" s="72" t="s">
        <v>146</v>
      </c>
      <c r="C44" s="73"/>
      <c r="D44" s="73"/>
      <c r="E44" s="73"/>
      <c r="F44" s="73"/>
      <c r="G44" s="77">
        <v>3000</v>
      </c>
      <c r="H44" s="172" t="s">
        <v>233</v>
      </c>
      <c r="I44" s="172"/>
      <c r="J44" s="172" t="s">
        <v>264</v>
      </c>
      <c r="K44" s="172">
        <v>38</v>
      </c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 t="s">
        <v>112</v>
      </c>
    </row>
    <row r="45" spans="1:24" s="240" customFormat="1" ht="15.75" customHeight="1">
      <c r="A45" s="234">
        <v>39</v>
      </c>
      <c r="B45" s="72" t="s">
        <v>151</v>
      </c>
      <c r="C45" s="73"/>
      <c r="D45" s="73"/>
      <c r="E45" s="73"/>
      <c r="F45" s="73"/>
      <c r="G45" s="77">
        <v>3000</v>
      </c>
      <c r="H45" s="172" t="s">
        <v>233</v>
      </c>
      <c r="I45" s="172"/>
      <c r="J45" s="172" t="s">
        <v>265</v>
      </c>
      <c r="K45" s="172">
        <v>39</v>
      </c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 t="s">
        <v>112</v>
      </c>
    </row>
    <row r="46" spans="1:24" s="240" customFormat="1" ht="17.25" customHeight="1">
      <c r="A46" s="234">
        <v>40</v>
      </c>
      <c r="B46" s="72" t="s">
        <v>152</v>
      </c>
      <c r="C46" s="73"/>
      <c r="D46" s="73"/>
      <c r="E46" s="73"/>
      <c r="F46" s="73"/>
      <c r="G46" s="77">
        <v>6000</v>
      </c>
      <c r="H46" s="172" t="s">
        <v>233</v>
      </c>
      <c r="I46" s="172"/>
      <c r="J46" s="172" t="s">
        <v>266</v>
      </c>
      <c r="K46" s="172">
        <v>40</v>
      </c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 t="s">
        <v>112</v>
      </c>
    </row>
    <row r="47" spans="1:24" s="240" customFormat="1" ht="19.5" customHeight="1">
      <c r="A47" s="234">
        <v>41</v>
      </c>
      <c r="B47" s="72" t="s">
        <v>153</v>
      </c>
      <c r="C47" s="73"/>
      <c r="D47" s="73"/>
      <c r="E47" s="73"/>
      <c r="F47" s="73"/>
      <c r="G47" s="77">
        <v>6000</v>
      </c>
      <c r="H47" s="172" t="s">
        <v>233</v>
      </c>
      <c r="I47" s="172"/>
      <c r="J47" s="172" t="s">
        <v>267</v>
      </c>
      <c r="K47" s="172">
        <v>41</v>
      </c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 t="s">
        <v>112</v>
      </c>
    </row>
    <row r="48" spans="1:24" s="240" customFormat="1" ht="18" customHeight="1">
      <c r="A48" s="234">
        <v>42</v>
      </c>
      <c r="B48" s="72" t="s">
        <v>151</v>
      </c>
      <c r="C48" s="73"/>
      <c r="D48" s="73"/>
      <c r="E48" s="73"/>
      <c r="F48" s="73"/>
      <c r="G48" s="77">
        <v>3000</v>
      </c>
      <c r="H48" s="172" t="s">
        <v>233</v>
      </c>
      <c r="I48" s="172"/>
      <c r="J48" s="172" t="s">
        <v>268</v>
      </c>
      <c r="K48" s="172">
        <v>42</v>
      </c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 t="s">
        <v>112</v>
      </c>
    </row>
    <row r="49" spans="1:24" s="240" customFormat="1" ht="19.5" customHeight="1">
      <c r="A49" s="234">
        <v>43</v>
      </c>
      <c r="B49" s="72" t="s">
        <v>151</v>
      </c>
      <c r="C49" s="73"/>
      <c r="D49" s="73"/>
      <c r="E49" s="73"/>
      <c r="F49" s="73"/>
      <c r="G49" s="77">
        <v>3000</v>
      </c>
      <c r="H49" s="172" t="s">
        <v>233</v>
      </c>
      <c r="I49" s="172"/>
      <c r="J49" s="172" t="s">
        <v>269</v>
      </c>
      <c r="K49" s="172">
        <v>43</v>
      </c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 t="s">
        <v>112</v>
      </c>
    </row>
    <row r="50" spans="1:24" s="240" customFormat="1" ht="18" customHeight="1">
      <c r="A50" s="234">
        <v>44</v>
      </c>
      <c r="B50" s="72" t="s">
        <v>151</v>
      </c>
      <c r="C50" s="73"/>
      <c r="D50" s="73"/>
      <c r="E50" s="73"/>
      <c r="F50" s="73"/>
      <c r="G50" s="77">
        <v>3000</v>
      </c>
      <c r="H50" s="78" t="s">
        <v>233</v>
      </c>
      <c r="I50" s="172"/>
      <c r="J50" s="172" t="s">
        <v>270</v>
      </c>
      <c r="K50" s="172">
        <v>44</v>
      </c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 t="s">
        <v>112</v>
      </c>
    </row>
    <row r="51" spans="1:24" s="240" customFormat="1" ht="89.25">
      <c r="A51" s="266">
        <v>45</v>
      </c>
      <c r="B51" s="72" t="s">
        <v>154</v>
      </c>
      <c r="C51" s="73" t="s">
        <v>155</v>
      </c>
      <c r="D51" s="73" t="s">
        <v>119</v>
      </c>
      <c r="E51" s="73" t="s">
        <v>119</v>
      </c>
      <c r="F51" s="73">
        <v>1929</v>
      </c>
      <c r="G51" s="78">
        <v>2062000</v>
      </c>
      <c r="H51" s="172" t="s">
        <v>206</v>
      </c>
      <c r="I51" s="172" t="s">
        <v>271</v>
      </c>
      <c r="J51" s="172" t="s">
        <v>272</v>
      </c>
      <c r="K51" s="172">
        <v>45</v>
      </c>
      <c r="L51" s="172" t="s">
        <v>335</v>
      </c>
      <c r="M51" s="172" t="s">
        <v>336</v>
      </c>
      <c r="N51" s="172" t="s">
        <v>337</v>
      </c>
      <c r="O51" s="172" t="s">
        <v>356</v>
      </c>
      <c r="P51" s="172" t="s">
        <v>356</v>
      </c>
      <c r="Q51" s="172" t="s">
        <v>356</v>
      </c>
      <c r="R51" s="172" t="s">
        <v>356</v>
      </c>
      <c r="S51" s="172" t="s">
        <v>357</v>
      </c>
      <c r="T51" s="172" t="s">
        <v>361</v>
      </c>
      <c r="U51" s="173">
        <v>470</v>
      </c>
      <c r="V51" s="173">
        <v>1</v>
      </c>
      <c r="W51" s="173" t="s">
        <v>112</v>
      </c>
      <c r="X51" s="173" t="s">
        <v>112</v>
      </c>
    </row>
    <row r="52" spans="1:24" s="240" customFormat="1" ht="38.25">
      <c r="A52" s="266">
        <v>46</v>
      </c>
      <c r="B52" s="72" t="s">
        <v>156</v>
      </c>
      <c r="C52" s="73" t="s">
        <v>121</v>
      </c>
      <c r="D52" s="73" t="s">
        <v>119</v>
      </c>
      <c r="E52" s="73" t="s">
        <v>119</v>
      </c>
      <c r="F52" s="73"/>
      <c r="G52" s="78">
        <v>1035000</v>
      </c>
      <c r="H52" s="172" t="s">
        <v>206</v>
      </c>
      <c r="I52" s="172" t="s">
        <v>273</v>
      </c>
      <c r="J52" s="172" t="s">
        <v>274</v>
      </c>
      <c r="K52" s="172">
        <v>46</v>
      </c>
      <c r="L52" s="172" t="s">
        <v>319</v>
      </c>
      <c r="M52" s="172" t="s">
        <v>338</v>
      </c>
      <c r="N52" s="172" t="s">
        <v>339</v>
      </c>
      <c r="O52" s="172" t="s">
        <v>356</v>
      </c>
      <c r="P52" s="172" t="s">
        <v>356</v>
      </c>
      <c r="Q52" s="172" t="s">
        <v>356</v>
      </c>
      <c r="R52" s="172" t="s">
        <v>356</v>
      </c>
      <c r="S52" s="172" t="s">
        <v>357</v>
      </c>
      <c r="T52" s="172" t="s">
        <v>361</v>
      </c>
      <c r="U52" s="173">
        <v>307.9</v>
      </c>
      <c r="V52" s="173">
        <v>1</v>
      </c>
      <c r="W52" s="173" t="s">
        <v>112</v>
      </c>
      <c r="X52" s="173" t="s">
        <v>112</v>
      </c>
    </row>
    <row r="53" spans="1:24" s="240" customFormat="1" ht="63.75">
      <c r="A53" s="266">
        <v>47</v>
      </c>
      <c r="B53" s="72" t="s">
        <v>157</v>
      </c>
      <c r="C53" s="73"/>
      <c r="D53" s="73" t="s">
        <v>119</v>
      </c>
      <c r="E53" s="73" t="s">
        <v>112</v>
      </c>
      <c r="F53" s="73" t="s">
        <v>275</v>
      </c>
      <c r="G53" s="78">
        <v>342000</v>
      </c>
      <c r="H53" s="172" t="s">
        <v>206</v>
      </c>
      <c r="I53" s="172"/>
      <c r="J53" s="172" t="s">
        <v>276</v>
      </c>
      <c r="K53" s="172">
        <v>47</v>
      </c>
      <c r="L53" s="172" t="s">
        <v>326</v>
      </c>
      <c r="M53" s="172" t="s">
        <v>340</v>
      </c>
      <c r="N53" s="172" t="s">
        <v>341</v>
      </c>
      <c r="O53" s="172" t="s">
        <v>362</v>
      </c>
      <c r="P53" s="172" t="s">
        <v>362</v>
      </c>
      <c r="Q53" s="172" t="s">
        <v>357</v>
      </c>
      <c r="R53" s="172" t="s">
        <v>362</v>
      </c>
      <c r="S53" s="172" t="s">
        <v>357</v>
      </c>
      <c r="T53" s="172" t="s">
        <v>362</v>
      </c>
      <c r="U53" s="173">
        <v>111.07</v>
      </c>
      <c r="V53" s="173">
        <v>1</v>
      </c>
      <c r="W53" s="173" t="s">
        <v>191</v>
      </c>
      <c r="X53" s="173" t="s">
        <v>112</v>
      </c>
    </row>
    <row r="54" spans="1:24" s="240" customFormat="1" ht="25.5">
      <c r="A54" s="266">
        <v>48</v>
      </c>
      <c r="B54" s="74" t="s">
        <v>159</v>
      </c>
      <c r="C54" s="73"/>
      <c r="D54" s="73" t="s">
        <v>119</v>
      </c>
      <c r="E54" s="73" t="s">
        <v>158</v>
      </c>
      <c r="F54" s="73" t="s">
        <v>277</v>
      </c>
      <c r="G54" s="78">
        <v>208000</v>
      </c>
      <c r="H54" s="172" t="s">
        <v>206</v>
      </c>
      <c r="I54" s="172"/>
      <c r="J54" s="172" t="s">
        <v>239</v>
      </c>
      <c r="K54" s="172">
        <v>48</v>
      </c>
      <c r="L54" s="172" t="s">
        <v>333</v>
      </c>
      <c r="M54" s="172" t="s">
        <v>302</v>
      </c>
      <c r="N54" s="172" t="s">
        <v>333</v>
      </c>
      <c r="O54" s="172" t="s">
        <v>360</v>
      </c>
      <c r="P54" s="172" t="s">
        <v>360</v>
      </c>
      <c r="Q54" s="172"/>
      <c r="R54" s="172" t="s">
        <v>360</v>
      </c>
      <c r="S54" s="172"/>
      <c r="T54" s="172"/>
      <c r="U54" s="173">
        <v>63</v>
      </c>
      <c r="V54" s="173">
        <v>1</v>
      </c>
      <c r="W54" s="173" t="s">
        <v>112</v>
      </c>
      <c r="X54" s="173" t="s">
        <v>112</v>
      </c>
    </row>
    <row r="55" spans="1:24" s="240" customFormat="1" ht="25.5">
      <c r="A55" s="266">
        <v>49</v>
      </c>
      <c r="B55" s="74" t="s">
        <v>160</v>
      </c>
      <c r="C55" s="73"/>
      <c r="D55" s="73" t="s">
        <v>119</v>
      </c>
      <c r="E55" s="73" t="s">
        <v>158</v>
      </c>
      <c r="F55" s="73">
        <v>1970</v>
      </c>
      <c r="G55" s="78">
        <v>56000</v>
      </c>
      <c r="H55" s="172" t="s">
        <v>206</v>
      </c>
      <c r="I55" s="172"/>
      <c r="J55" s="172" t="s">
        <v>239</v>
      </c>
      <c r="K55" s="172">
        <v>49</v>
      </c>
      <c r="L55" s="172" t="s">
        <v>333</v>
      </c>
      <c r="M55" s="172" t="s">
        <v>333</v>
      </c>
      <c r="N55" s="172" t="s">
        <v>333</v>
      </c>
      <c r="O55" s="172" t="s">
        <v>360</v>
      </c>
      <c r="P55" s="172" t="s">
        <v>360</v>
      </c>
      <c r="Q55" s="172"/>
      <c r="R55" s="172" t="s">
        <v>360</v>
      </c>
      <c r="S55" s="172"/>
      <c r="T55" s="172"/>
      <c r="U55" s="173">
        <v>17.1</v>
      </c>
      <c r="V55" s="173">
        <v>1</v>
      </c>
      <c r="W55" s="173" t="s">
        <v>112</v>
      </c>
      <c r="X55" s="173" t="s">
        <v>112</v>
      </c>
    </row>
    <row r="56" spans="1:24" s="240" customFormat="1" ht="25.5">
      <c r="A56" s="266">
        <v>50</v>
      </c>
      <c r="B56" s="74" t="s">
        <v>161</v>
      </c>
      <c r="C56" s="73"/>
      <c r="D56" s="73" t="s">
        <v>119</v>
      </c>
      <c r="E56" s="73" t="s">
        <v>158</v>
      </c>
      <c r="F56" s="73">
        <v>1970</v>
      </c>
      <c r="G56" s="78">
        <v>56000</v>
      </c>
      <c r="H56" s="172" t="s">
        <v>206</v>
      </c>
      <c r="I56" s="172"/>
      <c r="J56" s="172" t="s">
        <v>239</v>
      </c>
      <c r="K56" s="172">
        <v>50</v>
      </c>
      <c r="L56" s="172" t="s">
        <v>342</v>
      </c>
      <c r="M56" s="172" t="s">
        <v>342</v>
      </c>
      <c r="N56" s="172" t="s">
        <v>342</v>
      </c>
      <c r="O56" s="172" t="s">
        <v>360</v>
      </c>
      <c r="P56" s="172" t="s">
        <v>360</v>
      </c>
      <c r="Q56" s="172"/>
      <c r="R56" s="172" t="s">
        <v>360</v>
      </c>
      <c r="S56" s="172"/>
      <c r="T56" s="172"/>
      <c r="U56" s="173">
        <v>17.1</v>
      </c>
      <c r="V56" s="173">
        <v>1</v>
      </c>
      <c r="W56" s="173" t="s">
        <v>112</v>
      </c>
      <c r="X56" s="173" t="s">
        <v>112</v>
      </c>
    </row>
    <row r="57" spans="1:24" s="240" customFormat="1" ht="25.5">
      <c r="A57" s="266">
        <v>51</v>
      </c>
      <c r="B57" s="74" t="s">
        <v>162</v>
      </c>
      <c r="C57" s="73"/>
      <c r="D57" s="73" t="s">
        <v>119</v>
      </c>
      <c r="E57" s="73" t="s">
        <v>158</v>
      </c>
      <c r="F57" s="73">
        <v>1970</v>
      </c>
      <c r="G57" s="78">
        <v>56000</v>
      </c>
      <c r="H57" s="172" t="s">
        <v>206</v>
      </c>
      <c r="I57" s="172"/>
      <c r="J57" s="172" t="s">
        <v>239</v>
      </c>
      <c r="K57" s="172">
        <v>51</v>
      </c>
      <c r="L57" s="172" t="s">
        <v>333</v>
      </c>
      <c r="M57" s="172" t="s">
        <v>333</v>
      </c>
      <c r="N57" s="172" t="s">
        <v>333</v>
      </c>
      <c r="O57" s="172" t="s">
        <v>360</v>
      </c>
      <c r="P57" s="172" t="s">
        <v>360</v>
      </c>
      <c r="Q57" s="172"/>
      <c r="R57" s="172" t="s">
        <v>360</v>
      </c>
      <c r="S57" s="172"/>
      <c r="T57" s="172"/>
      <c r="U57" s="173">
        <v>17.1</v>
      </c>
      <c r="V57" s="173">
        <v>1</v>
      </c>
      <c r="W57" s="173" t="s">
        <v>112</v>
      </c>
      <c r="X57" s="173" t="s">
        <v>112</v>
      </c>
    </row>
    <row r="58" spans="1:24" s="240" customFormat="1" ht="25.5">
      <c r="A58" s="266">
        <v>52</v>
      </c>
      <c r="B58" s="74" t="s">
        <v>163</v>
      </c>
      <c r="C58" s="73"/>
      <c r="D58" s="73" t="s">
        <v>119</v>
      </c>
      <c r="E58" s="73" t="s">
        <v>158</v>
      </c>
      <c r="F58" s="73">
        <v>1970</v>
      </c>
      <c r="G58" s="78">
        <v>56000</v>
      </c>
      <c r="H58" s="172" t="s">
        <v>206</v>
      </c>
      <c r="I58" s="172"/>
      <c r="J58" s="172" t="s">
        <v>239</v>
      </c>
      <c r="K58" s="172">
        <v>52</v>
      </c>
      <c r="L58" s="172" t="s">
        <v>333</v>
      </c>
      <c r="M58" s="172" t="s">
        <v>333</v>
      </c>
      <c r="N58" s="172" t="s">
        <v>342</v>
      </c>
      <c r="O58" s="172" t="s">
        <v>360</v>
      </c>
      <c r="P58" s="172" t="s">
        <v>360</v>
      </c>
      <c r="Q58" s="172"/>
      <c r="R58" s="172" t="s">
        <v>360</v>
      </c>
      <c r="S58" s="172"/>
      <c r="T58" s="172"/>
      <c r="U58" s="173">
        <v>17.1</v>
      </c>
      <c r="V58" s="173">
        <v>1</v>
      </c>
      <c r="W58" s="173" t="s">
        <v>112</v>
      </c>
      <c r="X58" s="173" t="s">
        <v>112</v>
      </c>
    </row>
    <row r="59" spans="1:24" s="240" customFormat="1" ht="25.5">
      <c r="A59" s="266">
        <v>53</v>
      </c>
      <c r="B59" s="74" t="s">
        <v>164</v>
      </c>
      <c r="C59" s="73"/>
      <c r="D59" s="73" t="s">
        <v>119</v>
      </c>
      <c r="E59" s="73" t="s">
        <v>158</v>
      </c>
      <c r="F59" s="73">
        <v>1970</v>
      </c>
      <c r="G59" s="78">
        <v>106000</v>
      </c>
      <c r="H59" s="172" t="s">
        <v>206</v>
      </c>
      <c r="I59" s="172"/>
      <c r="J59" s="172" t="s">
        <v>239</v>
      </c>
      <c r="K59" s="172">
        <v>53</v>
      </c>
      <c r="L59" s="172" t="s">
        <v>333</v>
      </c>
      <c r="M59" s="172" t="s">
        <v>333</v>
      </c>
      <c r="N59" s="172" t="s">
        <v>333</v>
      </c>
      <c r="O59" s="172" t="s">
        <v>360</v>
      </c>
      <c r="P59" s="172" t="s">
        <v>360</v>
      </c>
      <c r="Q59" s="172"/>
      <c r="R59" s="172" t="s">
        <v>360</v>
      </c>
      <c r="S59" s="172"/>
      <c r="T59" s="172"/>
      <c r="U59" s="173">
        <v>32</v>
      </c>
      <c r="V59" s="173">
        <v>1</v>
      </c>
      <c r="W59" s="173" t="s">
        <v>112</v>
      </c>
      <c r="X59" s="173" t="s">
        <v>112</v>
      </c>
    </row>
    <row r="60" spans="1:24" s="240" customFormat="1" ht="25.5">
      <c r="A60" s="266">
        <v>54</v>
      </c>
      <c r="B60" s="74" t="s">
        <v>165</v>
      </c>
      <c r="C60" s="73"/>
      <c r="D60" s="73" t="s">
        <v>119</v>
      </c>
      <c r="E60" s="73" t="s">
        <v>158</v>
      </c>
      <c r="F60" s="73">
        <v>1970</v>
      </c>
      <c r="G60" s="78">
        <v>106000</v>
      </c>
      <c r="H60" s="172" t="s">
        <v>206</v>
      </c>
      <c r="I60" s="172"/>
      <c r="J60" s="172" t="s">
        <v>239</v>
      </c>
      <c r="K60" s="172">
        <v>54</v>
      </c>
      <c r="L60" s="172" t="s">
        <v>333</v>
      </c>
      <c r="M60" s="172" t="s">
        <v>333</v>
      </c>
      <c r="N60" s="172" t="s">
        <v>333</v>
      </c>
      <c r="O60" s="172" t="s">
        <v>360</v>
      </c>
      <c r="P60" s="172" t="s">
        <v>360</v>
      </c>
      <c r="Q60" s="172"/>
      <c r="R60" s="172" t="s">
        <v>360</v>
      </c>
      <c r="S60" s="172"/>
      <c r="T60" s="172"/>
      <c r="U60" s="173">
        <v>32</v>
      </c>
      <c r="V60" s="173">
        <v>1</v>
      </c>
      <c r="W60" s="173" t="s">
        <v>112</v>
      </c>
      <c r="X60" s="173" t="s">
        <v>112</v>
      </c>
    </row>
    <row r="61" spans="1:24" s="240" customFormat="1" ht="25.5">
      <c r="A61" s="266">
        <v>55</v>
      </c>
      <c r="B61" s="74" t="s">
        <v>166</v>
      </c>
      <c r="C61" s="73"/>
      <c r="D61" s="73" t="s">
        <v>119</v>
      </c>
      <c r="E61" s="73" t="s">
        <v>158</v>
      </c>
      <c r="F61" s="73">
        <v>1970</v>
      </c>
      <c r="G61" s="78">
        <v>106000</v>
      </c>
      <c r="H61" s="172" t="s">
        <v>206</v>
      </c>
      <c r="I61" s="172"/>
      <c r="J61" s="172" t="s">
        <v>239</v>
      </c>
      <c r="K61" s="172">
        <v>55</v>
      </c>
      <c r="L61" s="172" t="s">
        <v>333</v>
      </c>
      <c r="M61" s="172" t="s">
        <v>333</v>
      </c>
      <c r="N61" s="172" t="s">
        <v>333</v>
      </c>
      <c r="O61" s="172" t="s">
        <v>360</v>
      </c>
      <c r="P61" s="172" t="s">
        <v>360</v>
      </c>
      <c r="Q61" s="172"/>
      <c r="R61" s="172" t="s">
        <v>360</v>
      </c>
      <c r="S61" s="172"/>
      <c r="T61" s="172"/>
      <c r="U61" s="173">
        <v>32</v>
      </c>
      <c r="V61" s="173">
        <v>1</v>
      </c>
      <c r="W61" s="173" t="s">
        <v>112</v>
      </c>
      <c r="X61" s="173" t="s">
        <v>112</v>
      </c>
    </row>
    <row r="62" spans="1:24" s="240" customFormat="1" ht="25.5">
      <c r="A62" s="266">
        <v>56</v>
      </c>
      <c r="B62" s="74" t="s">
        <v>167</v>
      </c>
      <c r="C62" s="73"/>
      <c r="D62" s="73" t="s">
        <v>119</v>
      </c>
      <c r="E62" s="73" t="s">
        <v>158</v>
      </c>
      <c r="F62" s="73">
        <v>1970</v>
      </c>
      <c r="G62" s="78">
        <v>106000</v>
      </c>
      <c r="H62" s="172" t="s">
        <v>206</v>
      </c>
      <c r="I62" s="172"/>
      <c r="J62" s="172" t="s">
        <v>239</v>
      </c>
      <c r="K62" s="172">
        <v>56</v>
      </c>
      <c r="L62" s="172" t="s">
        <v>333</v>
      </c>
      <c r="M62" s="172" t="s">
        <v>333</v>
      </c>
      <c r="N62" s="172" t="s">
        <v>333</v>
      </c>
      <c r="O62" s="172" t="s">
        <v>360</v>
      </c>
      <c r="P62" s="172" t="s">
        <v>360</v>
      </c>
      <c r="Q62" s="172"/>
      <c r="R62" s="172" t="s">
        <v>360</v>
      </c>
      <c r="S62" s="172"/>
      <c r="T62" s="172"/>
      <c r="U62" s="173">
        <v>32</v>
      </c>
      <c r="V62" s="173">
        <v>1</v>
      </c>
      <c r="W62" s="173" t="s">
        <v>112</v>
      </c>
      <c r="X62" s="173" t="s">
        <v>112</v>
      </c>
    </row>
    <row r="63" spans="1:24" s="240" customFormat="1" ht="25.5">
      <c r="A63" s="266">
        <v>57</v>
      </c>
      <c r="B63" s="74" t="s">
        <v>168</v>
      </c>
      <c r="C63" s="73"/>
      <c r="D63" s="73" t="s">
        <v>119</v>
      </c>
      <c r="E63" s="73" t="s">
        <v>158</v>
      </c>
      <c r="F63" s="73">
        <v>1970</v>
      </c>
      <c r="G63" s="78">
        <v>106000</v>
      </c>
      <c r="H63" s="172" t="s">
        <v>206</v>
      </c>
      <c r="I63" s="172"/>
      <c r="J63" s="172" t="s">
        <v>239</v>
      </c>
      <c r="K63" s="172">
        <v>57</v>
      </c>
      <c r="L63" s="172" t="s">
        <v>333</v>
      </c>
      <c r="M63" s="172" t="s">
        <v>333</v>
      </c>
      <c r="N63" s="172" t="s">
        <v>333</v>
      </c>
      <c r="O63" s="172" t="s">
        <v>360</v>
      </c>
      <c r="P63" s="172" t="s">
        <v>360</v>
      </c>
      <c r="Q63" s="172"/>
      <c r="R63" s="172" t="s">
        <v>360</v>
      </c>
      <c r="S63" s="172"/>
      <c r="T63" s="172"/>
      <c r="U63" s="173">
        <v>32</v>
      </c>
      <c r="V63" s="173">
        <v>1</v>
      </c>
      <c r="W63" s="173" t="s">
        <v>112</v>
      </c>
      <c r="X63" s="173" t="s">
        <v>112</v>
      </c>
    </row>
    <row r="64" spans="1:24" s="240" customFormat="1" ht="25.5">
      <c r="A64" s="266">
        <v>58</v>
      </c>
      <c r="B64" s="74" t="s">
        <v>169</v>
      </c>
      <c r="C64" s="73"/>
      <c r="D64" s="73" t="s">
        <v>119</v>
      </c>
      <c r="E64" s="73" t="s">
        <v>158</v>
      </c>
      <c r="F64" s="73">
        <v>1970</v>
      </c>
      <c r="G64" s="78">
        <v>106000</v>
      </c>
      <c r="H64" s="172" t="s">
        <v>206</v>
      </c>
      <c r="I64" s="172"/>
      <c r="J64" s="172" t="s">
        <v>239</v>
      </c>
      <c r="K64" s="172">
        <v>58</v>
      </c>
      <c r="L64" s="172" t="s">
        <v>333</v>
      </c>
      <c r="M64" s="172" t="s">
        <v>333</v>
      </c>
      <c r="N64" s="172" t="s">
        <v>333</v>
      </c>
      <c r="O64" s="172" t="s">
        <v>360</v>
      </c>
      <c r="P64" s="172" t="s">
        <v>360</v>
      </c>
      <c r="Q64" s="172"/>
      <c r="R64" s="172" t="s">
        <v>360</v>
      </c>
      <c r="S64" s="172"/>
      <c r="T64" s="172"/>
      <c r="U64" s="173">
        <v>32</v>
      </c>
      <c r="V64" s="173">
        <v>1</v>
      </c>
      <c r="W64" s="173" t="s">
        <v>112</v>
      </c>
      <c r="X64" s="173" t="s">
        <v>112</v>
      </c>
    </row>
    <row r="65" spans="1:24" s="240" customFormat="1" ht="25.5">
      <c r="A65" s="266">
        <v>59</v>
      </c>
      <c r="B65" s="74" t="s">
        <v>170</v>
      </c>
      <c r="C65" s="73"/>
      <c r="D65" s="73" t="s">
        <v>119</v>
      </c>
      <c r="E65" s="73" t="s">
        <v>158</v>
      </c>
      <c r="F65" s="73">
        <v>1970</v>
      </c>
      <c r="G65" s="78">
        <v>106000</v>
      </c>
      <c r="H65" s="172" t="s">
        <v>206</v>
      </c>
      <c r="I65" s="172"/>
      <c r="J65" s="172" t="s">
        <v>239</v>
      </c>
      <c r="K65" s="172">
        <v>59</v>
      </c>
      <c r="L65" s="172" t="s">
        <v>333</v>
      </c>
      <c r="M65" s="172" t="s">
        <v>333</v>
      </c>
      <c r="N65" s="172" t="s">
        <v>333</v>
      </c>
      <c r="O65" s="172" t="s">
        <v>360</v>
      </c>
      <c r="P65" s="172" t="s">
        <v>360</v>
      </c>
      <c r="Q65" s="172"/>
      <c r="R65" s="172" t="s">
        <v>360</v>
      </c>
      <c r="S65" s="172"/>
      <c r="T65" s="172"/>
      <c r="U65" s="173">
        <v>32</v>
      </c>
      <c r="V65" s="173">
        <v>1</v>
      </c>
      <c r="W65" s="173" t="s">
        <v>112</v>
      </c>
      <c r="X65" s="173" t="s">
        <v>112</v>
      </c>
    </row>
    <row r="66" spans="1:24" s="240" customFormat="1" ht="25.5">
      <c r="A66" s="266">
        <v>60</v>
      </c>
      <c r="B66" s="74" t="s">
        <v>171</v>
      </c>
      <c r="C66" s="73"/>
      <c r="D66" s="73" t="s">
        <v>119</v>
      </c>
      <c r="E66" s="73" t="s">
        <v>158</v>
      </c>
      <c r="F66" s="73">
        <v>1970</v>
      </c>
      <c r="G66" s="78">
        <v>106000</v>
      </c>
      <c r="H66" s="172" t="s">
        <v>206</v>
      </c>
      <c r="I66" s="172"/>
      <c r="J66" s="172" t="s">
        <v>239</v>
      </c>
      <c r="K66" s="172">
        <v>60</v>
      </c>
      <c r="L66" s="172" t="s">
        <v>333</v>
      </c>
      <c r="M66" s="172" t="s">
        <v>333</v>
      </c>
      <c r="N66" s="172" t="s">
        <v>333</v>
      </c>
      <c r="O66" s="172" t="s">
        <v>360</v>
      </c>
      <c r="P66" s="172" t="s">
        <v>360</v>
      </c>
      <c r="Q66" s="172"/>
      <c r="R66" s="172" t="s">
        <v>360</v>
      </c>
      <c r="S66" s="172"/>
      <c r="T66" s="172"/>
      <c r="U66" s="173">
        <v>32</v>
      </c>
      <c r="V66" s="173">
        <v>1</v>
      </c>
      <c r="W66" s="173" t="s">
        <v>112</v>
      </c>
      <c r="X66" s="173" t="s">
        <v>112</v>
      </c>
    </row>
    <row r="67" spans="1:24" s="240" customFormat="1" ht="25.5">
      <c r="A67" s="266">
        <v>61</v>
      </c>
      <c r="B67" s="74" t="s">
        <v>172</v>
      </c>
      <c r="C67" s="73"/>
      <c r="D67" s="73" t="s">
        <v>119</v>
      </c>
      <c r="E67" s="73" t="s">
        <v>158</v>
      </c>
      <c r="F67" s="73">
        <v>1970</v>
      </c>
      <c r="G67" s="78">
        <v>106000</v>
      </c>
      <c r="H67" s="172" t="s">
        <v>206</v>
      </c>
      <c r="I67" s="172"/>
      <c r="J67" s="172" t="s">
        <v>239</v>
      </c>
      <c r="K67" s="172">
        <v>61</v>
      </c>
      <c r="L67" s="172" t="s">
        <v>333</v>
      </c>
      <c r="M67" s="172" t="s">
        <v>333</v>
      </c>
      <c r="N67" s="172" t="s">
        <v>333</v>
      </c>
      <c r="O67" s="172" t="s">
        <v>360</v>
      </c>
      <c r="P67" s="172" t="s">
        <v>360</v>
      </c>
      <c r="Q67" s="172"/>
      <c r="R67" s="172" t="s">
        <v>360</v>
      </c>
      <c r="S67" s="172"/>
      <c r="T67" s="172"/>
      <c r="U67" s="173">
        <v>32</v>
      </c>
      <c r="V67" s="173">
        <v>1</v>
      </c>
      <c r="W67" s="173" t="s">
        <v>112</v>
      </c>
      <c r="X67" s="173" t="s">
        <v>112</v>
      </c>
    </row>
    <row r="68" spans="1:24" s="240" customFormat="1" ht="25.5">
      <c r="A68" s="266">
        <v>62</v>
      </c>
      <c r="B68" s="74" t="s">
        <v>173</v>
      </c>
      <c r="C68" s="73"/>
      <c r="D68" s="73" t="s">
        <v>119</v>
      </c>
      <c r="E68" s="73" t="s">
        <v>158</v>
      </c>
      <c r="F68" s="73">
        <v>1970</v>
      </c>
      <c r="G68" s="78">
        <v>106000</v>
      </c>
      <c r="H68" s="172" t="s">
        <v>206</v>
      </c>
      <c r="I68" s="172"/>
      <c r="J68" s="172" t="s">
        <v>239</v>
      </c>
      <c r="K68" s="172">
        <v>62</v>
      </c>
      <c r="L68" s="172" t="s">
        <v>333</v>
      </c>
      <c r="M68" s="172" t="s">
        <v>333</v>
      </c>
      <c r="N68" s="172" t="s">
        <v>333</v>
      </c>
      <c r="O68" s="172" t="s">
        <v>360</v>
      </c>
      <c r="P68" s="172" t="s">
        <v>360</v>
      </c>
      <c r="Q68" s="172"/>
      <c r="R68" s="172" t="s">
        <v>360</v>
      </c>
      <c r="S68" s="172"/>
      <c r="T68" s="172"/>
      <c r="U68" s="173">
        <v>32</v>
      </c>
      <c r="V68" s="173">
        <v>1</v>
      </c>
      <c r="W68" s="173" t="s">
        <v>112</v>
      </c>
      <c r="X68" s="173" t="s">
        <v>112</v>
      </c>
    </row>
    <row r="69" spans="1:24" s="240" customFormat="1" ht="21" customHeight="1">
      <c r="A69" s="234">
        <v>63</v>
      </c>
      <c r="B69" s="74" t="s">
        <v>174</v>
      </c>
      <c r="C69" s="73"/>
      <c r="D69" s="73" t="s">
        <v>119</v>
      </c>
      <c r="E69" s="73" t="s">
        <v>158</v>
      </c>
      <c r="F69" s="73" t="s">
        <v>219</v>
      </c>
      <c r="G69" s="77">
        <v>3444</v>
      </c>
      <c r="H69" s="172" t="s">
        <v>220</v>
      </c>
      <c r="I69" s="172"/>
      <c r="J69" s="172" t="s">
        <v>278</v>
      </c>
      <c r="K69" s="172">
        <v>63</v>
      </c>
      <c r="L69" s="172"/>
      <c r="M69" s="172"/>
      <c r="N69" s="172"/>
      <c r="O69" s="172" t="s">
        <v>360</v>
      </c>
      <c r="P69" s="172" t="s">
        <v>360</v>
      </c>
      <c r="Q69" s="172"/>
      <c r="R69" s="172" t="s">
        <v>360</v>
      </c>
      <c r="S69" s="172"/>
      <c r="T69" s="172"/>
      <c r="U69" s="173">
        <v>32</v>
      </c>
      <c r="V69" s="173">
        <v>1</v>
      </c>
      <c r="W69" s="173" t="s">
        <v>112</v>
      </c>
      <c r="X69" s="173" t="s">
        <v>112</v>
      </c>
    </row>
    <row r="70" spans="1:24" s="240" customFormat="1" ht="25.5">
      <c r="A70" s="266">
        <v>64</v>
      </c>
      <c r="B70" s="74" t="s">
        <v>175</v>
      </c>
      <c r="C70" s="73"/>
      <c r="D70" s="73" t="s">
        <v>119</v>
      </c>
      <c r="E70" s="73" t="s">
        <v>158</v>
      </c>
      <c r="F70" s="73">
        <v>1970</v>
      </c>
      <c r="G70" s="78">
        <v>106000</v>
      </c>
      <c r="H70" s="172" t="s">
        <v>206</v>
      </c>
      <c r="I70" s="172"/>
      <c r="J70" s="172" t="s">
        <v>239</v>
      </c>
      <c r="K70" s="172">
        <v>64</v>
      </c>
      <c r="L70" s="172" t="s">
        <v>333</v>
      </c>
      <c r="M70" s="172" t="s">
        <v>333</v>
      </c>
      <c r="N70" s="172" t="s">
        <v>333</v>
      </c>
      <c r="O70" s="172" t="s">
        <v>360</v>
      </c>
      <c r="P70" s="172" t="s">
        <v>360</v>
      </c>
      <c r="Q70" s="172"/>
      <c r="R70" s="172" t="s">
        <v>360</v>
      </c>
      <c r="S70" s="172"/>
      <c r="T70" s="172"/>
      <c r="U70" s="173">
        <v>32</v>
      </c>
      <c r="V70" s="173">
        <v>1</v>
      </c>
      <c r="W70" s="173" t="s">
        <v>112</v>
      </c>
      <c r="X70" s="173" t="s">
        <v>112</v>
      </c>
    </row>
    <row r="71" spans="1:24" s="240" customFormat="1" ht="25.5">
      <c r="A71" s="266">
        <v>65</v>
      </c>
      <c r="B71" s="74" t="s">
        <v>176</v>
      </c>
      <c r="C71" s="73"/>
      <c r="D71" s="73" t="s">
        <v>119</v>
      </c>
      <c r="E71" s="73" t="s">
        <v>158</v>
      </c>
      <c r="F71" s="73">
        <v>1970</v>
      </c>
      <c r="G71" s="78">
        <v>99000</v>
      </c>
      <c r="H71" s="172" t="s">
        <v>206</v>
      </c>
      <c r="I71" s="172"/>
      <c r="J71" s="172" t="s">
        <v>239</v>
      </c>
      <c r="K71" s="172">
        <v>65</v>
      </c>
      <c r="L71" s="172" t="s">
        <v>333</v>
      </c>
      <c r="M71" s="172" t="s">
        <v>333</v>
      </c>
      <c r="N71" s="172" t="s">
        <v>333</v>
      </c>
      <c r="O71" s="172" t="s">
        <v>360</v>
      </c>
      <c r="P71" s="172" t="s">
        <v>360</v>
      </c>
      <c r="Q71" s="172"/>
      <c r="R71" s="172" t="s">
        <v>360</v>
      </c>
      <c r="S71" s="172"/>
      <c r="T71" s="172"/>
      <c r="U71" s="173">
        <v>30</v>
      </c>
      <c r="V71" s="173">
        <v>1</v>
      </c>
      <c r="W71" s="173" t="s">
        <v>112</v>
      </c>
      <c r="X71" s="173" t="s">
        <v>112</v>
      </c>
    </row>
    <row r="72" spans="1:24" s="240" customFormat="1" ht="25.5">
      <c r="A72" s="266">
        <v>66</v>
      </c>
      <c r="B72" s="74" t="s">
        <v>177</v>
      </c>
      <c r="C72" s="73"/>
      <c r="D72" s="73" t="s">
        <v>119</v>
      </c>
      <c r="E72" s="73" t="s">
        <v>158</v>
      </c>
      <c r="F72" s="73">
        <v>1970</v>
      </c>
      <c r="G72" s="78">
        <v>99000</v>
      </c>
      <c r="H72" s="172" t="s">
        <v>206</v>
      </c>
      <c r="I72" s="172"/>
      <c r="J72" s="172" t="s">
        <v>239</v>
      </c>
      <c r="K72" s="172">
        <v>66</v>
      </c>
      <c r="L72" s="172" t="s">
        <v>333</v>
      </c>
      <c r="M72" s="172" t="s">
        <v>333</v>
      </c>
      <c r="N72" s="172" t="s">
        <v>333</v>
      </c>
      <c r="O72" s="172" t="s">
        <v>360</v>
      </c>
      <c r="P72" s="172" t="s">
        <v>360</v>
      </c>
      <c r="Q72" s="172"/>
      <c r="R72" s="172" t="s">
        <v>360</v>
      </c>
      <c r="S72" s="172"/>
      <c r="T72" s="172"/>
      <c r="U72" s="173">
        <v>30</v>
      </c>
      <c r="V72" s="173">
        <v>1</v>
      </c>
      <c r="W72" s="173" t="s">
        <v>112</v>
      </c>
      <c r="X72" s="173" t="s">
        <v>112</v>
      </c>
    </row>
    <row r="73" spans="1:24" s="240" customFormat="1" ht="25.5">
      <c r="A73" s="266">
        <v>67</v>
      </c>
      <c r="B73" s="74" t="s">
        <v>178</v>
      </c>
      <c r="C73" s="73"/>
      <c r="D73" s="73" t="s">
        <v>119</v>
      </c>
      <c r="E73" s="73" t="s">
        <v>158</v>
      </c>
      <c r="F73" s="73">
        <v>1970</v>
      </c>
      <c r="G73" s="78">
        <v>99000</v>
      </c>
      <c r="H73" s="172" t="s">
        <v>206</v>
      </c>
      <c r="I73" s="172"/>
      <c r="J73" s="172" t="s">
        <v>239</v>
      </c>
      <c r="K73" s="172">
        <v>67</v>
      </c>
      <c r="L73" s="172" t="s">
        <v>333</v>
      </c>
      <c r="M73" s="172" t="s">
        <v>333</v>
      </c>
      <c r="N73" s="172" t="s">
        <v>333</v>
      </c>
      <c r="O73" s="172" t="s">
        <v>360</v>
      </c>
      <c r="P73" s="172" t="s">
        <v>360</v>
      </c>
      <c r="Q73" s="172"/>
      <c r="R73" s="172" t="s">
        <v>360</v>
      </c>
      <c r="S73" s="172"/>
      <c r="T73" s="172"/>
      <c r="U73" s="173">
        <v>30</v>
      </c>
      <c r="V73" s="173">
        <v>1</v>
      </c>
      <c r="W73" s="173" t="s">
        <v>112</v>
      </c>
      <c r="X73" s="173" t="s">
        <v>112</v>
      </c>
    </row>
    <row r="74" spans="1:24" s="240" customFormat="1" ht="25.5">
      <c r="A74" s="266">
        <v>68</v>
      </c>
      <c r="B74" s="74" t="s">
        <v>179</v>
      </c>
      <c r="C74" s="73"/>
      <c r="D74" s="73" t="s">
        <v>119</v>
      </c>
      <c r="E74" s="73" t="s">
        <v>158</v>
      </c>
      <c r="F74" s="73">
        <v>1970</v>
      </c>
      <c r="G74" s="78">
        <v>99000</v>
      </c>
      <c r="H74" s="172" t="s">
        <v>206</v>
      </c>
      <c r="I74" s="172"/>
      <c r="J74" s="172" t="s">
        <v>239</v>
      </c>
      <c r="K74" s="172">
        <v>68</v>
      </c>
      <c r="L74" s="172" t="s">
        <v>333</v>
      </c>
      <c r="M74" s="172" t="s">
        <v>333</v>
      </c>
      <c r="N74" s="172" t="s">
        <v>333</v>
      </c>
      <c r="O74" s="172" t="s">
        <v>360</v>
      </c>
      <c r="P74" s="172" t="s">
        <v>360</v>
      </c>
      <c r="Q74" s="172"/>
      <c r="R74" s="172" t="s">
        <v>360</v>
      </c>
      <c r="S74" s="172"/>
      <c r="T74" s="172"/>
      <c r="U74" s="173">
        <v>30</v>
      </c>
      <c r="V74" s="173">
        <v>1</v>
      </c>
      <c r="W74" s="173" t="s">
        <v>112</v>
      </c>
      <c r="X74" s="173" t="s">
        <v>112</v>
      </c>
    </row>
    <row r="75" spans="1:24" s="240" customFormat="1" ht="25.5">
      <c r="A75" s="266">
        <v>69</v>
      </c>
      <c r="B75" s="74" t="s">
        <v>180</v>
      </c>
      <c r="C75" s="73"/>
      <c r="D75" s="73" t="s">
        <v>119</v>
      </c>
      <c r="E75" s="73" t="s">
        <v>158</v>
      </c>
      <c r="F75" s="73">
        <v>1970</v>
      </c>
      <c r="G75" s="78">
        <v>99000</v>
      </c>
      <c r="H75" s="172" t="s">
        <v>206</v>
      </c>
      <c r="I75" s="172"/>
      <c r="J75" s="172" t="s">
        <v>239</v>
      </c>
      <c r="K75" s="172">
        <v>69</v>
      </c>
      <c r="L75" s="172" t="s">
        <v>333</v>
      </c>
      <c r="M75" s="172" t="s">
        <v>333</v>
      </c>
      <c r="N75" s="172" t="s">
        <v>333</v>
      </c>
      <c r="O75" s="172" t="s">
        <v>360</v>
      </c>
      <c r="P75" s="172" t="s">
        <v>360</v>
      </c>
      <c r="Q75" s="172"/>
      <c r="R75" s="172" t="s">
        <v>360</v>
      </c>
      <c r="S75" s="172"/>
      <c r="T75" s="172"/>
      <c r="U75" s="173">
        <v>30</v>
      </c>
      <c r="V75" s="173">
        <v>1</v>
      </c>
      <c r="W75" s="173" t="s">
        <v>112</v>
      </c>
      <c r="X75" s="173" t="s">
        <v>112</v>
      </c>
    </row>
    <row r="76" spans="1:24" s="240" customFormat="1" ht="25.5">
      <c r="A76" s="266">
        <v>70</v>
      </c>
      <c r="B76" s="74" t="s">
        <v>181</v>
      </c>
      <c r="C76" s="73"/>
      <c r="D76" s="73" t="s">
        <v>119</v>
      </c>
      <c r="E76" s="73" t="s">
        <v>158</v>
      </c>
      <c r="F76" s="73">
        <v>1970</v>
      </c>
      <c r="G76" s="78">
        <v>99000</v>
      </c>
      <c r="H76" s="172" t="s">
        <v>206</v>
      </c>
      <c r="I76" s="172"/>
      <c r="J76" s="172" t="s">
        <v>239</v>
      </c>
      <c r="K76" s="172">
        <v>70</v>
      </c>
      <c r="L76" s="172" t="s">
        <v>333</v>
      </c>
      <c r="M76" s="172" t="s">
        <v>333</v>
      </c>
      <c r="N76" s="172" t="s">
        <v>333</v>
      </c>
      <c r="O76" s="172" t="s">
        <v>360</v>
      </c>
      <c r="P76" s="172" t="s">
        <v>360</v>
      </c>
      <c r="Q76" s="172"/>
      <c r="R76" s="172" t="s">
        <v>360</v>
      </c>
      <c r="S76" s="172"/>
      <c r="T76" s="172"/>
      <c r="U76" s="173">
        <v>30</v>
      </c>
      <c r="V76" s="173">
        <v>1</v>
      </c>
      <c r="W76" s="173" t="s">
        <v>112</v>
      </c>
      <c r="X76" s="173" t="s">
        <v>112</v>
      </c>
    </row>
    <row r="77" spans="1:24" s="240" customFormat="1" ht="25.5">
      <c r="A77" s="266">
        <v>71</v>
      </c>
      <c r="B77" s="74" t="s">
        <v>182</v>
      </c>
      <c r="C77" s="73"/>
      <c r="D77" s="73" t="s">
        <v>119</v>
      </c>
      <c r="E77" s="73" t="s">
        <v>158</v>
      </c>
      <c r="F77" s="73">
        <v>1970</v>
      </c>
      <c r="G77" s="78">
        <v>106000</v>
      </c>
      <c r="H77" s="172" t="s">
        <v>206</v>
      </c>
      <c r="I77" s="172"/>
      <c r="J77" s="172" t="s">
        <v>239</v>
      </c>
      <c r="K77" s="172">
        <v>71</v>
      </c>
      <c r="L77" s="172" t="s">
        <v>333</v>
      </c>
      <c r="M77" s="172" t="s">
        <v>333</v>
      </c>
      <c r="N77" s="172" t="s">
        <v>333</v>
      </c>
      <c r="O77" s="172" t="s">
        <v>360</v>
      </c>
      <c r="P77" s="172" t="s">
        <v>360</v>
      </c>
      <c r="Q77" s="172"/>
      <c r="R77" s="172" t="s">
        <v>360</v>
      </c>
      <c r="S77" s="172"/>
      <c r="T77" s="172"/>
      <c r="U77" s="173">
        <v>32</v>
      </c>
      <c r="V77" s="173">
        <v>1</v>
      </c>
      <c r="W77" s="173" t="s">
        <v>112</v>
      </c>
      <c r="X77" s="173" t="s">
        <v>112</v>
      </c>
    </row>
    <row r="78" spans="1:24" s="240" customFormat="1" ht="25.5">
      <c r="A78" s="266">
        <v>72</v>
      </c>
      <c r="B78" s="74" t="s">
        <v>183</v>
      </c>
      <c r="C78" s="73"/>
      <c r="D78" s="73" t="s">
        <v>119</v>
      </c>
      <c r="E78" s="73" t="s">
        <v>158</v>
      </c>
      <c r="F78" s="73">
        <v>1970</v>
      </c>
      <c r="G78" s="78">
        <v>64000</v>
      </c>
      <c r="H78" s="172" t="s">
        <v>206</v>
      </c>
      <c r="I78" s="172"/>
      <c r="J78" s="172" t="s">
        <v>239</v>
      </c>
      <c r="K78" s="172">
        <v>72</v>
      </c>
      <c r="L78" s="172" t="s">
        <v>333</v>
      </c>
      <c r="M78" s="172" t="s">
        <v>333</v>
      </c>
      <c r="N78" s="172" t="s">
        <v>333</v>
      </c>
      <c r="O78" s="172" t="s">
        <v>360</v>
      </c>
      <c r="P78" s="172" t="s">
        <v>360</v>
      </c>
      <c r="Q78" s="172"/>
      <c r="R78" s="172" t="s">
        <v>360</v>
      </c>
      <c r="S78" s="172"/>
      <c r="T78" s="172"/>
      <c r="U78" s="173">
        <v>19.3</v>
      </c>
      <c r="V78" s="173">
        <v>1</v>
      </c>
      <c r="W78" s="173" t="s">
        <v>112</v>
      </c>
      <c r="X78" s="173" t="s">
        <v>112</v>
      </c>
    </row>
    <row r="79" spans="1:24" s="240" customFormat="1" ht="25.5">
      <c r="A79" s="266">
        <v>73</v>
      </c>
      <c r="B79" s="74" t="s">
        <v>184</v>
      </c>
      <c r="C79" s="73"/>
      <c r="D79" s="73" t="s">
        <v>119</v>
      </c>
      <c r="E79" s="73" t="s">
        <v>158</v>
      </c>
      <c r="F79" s="73">
        <v>1970</v>
      </c>
      <c r="G79" s="78">
        <v>64000</v>
      </c>
      <c r="H79" s="172" t="s">
        <v>206</v>
      </c>
      <c r="I79" s="172"/>
      <c r="J79" s="172" t="s">
        <v>239</v>
      </c>
      <c r="K79" s="172">
        <v>73</v>
      </c>
      <c r="L79" s="172" t="s">
        <v>333</v>
      </c>
      <c r="M79" s="172" t="s">
        <v>333</v>
      </c>
      <c r="N79" s="172" t="s">
        <v>333</v>
      </c>
      <c r="O79" s="172" t="s">
        <v>360</v>
      </c>
      <c r="P79" s="172" t="s">
        <v>360</v>
      </c>
      <c r="Q79" s="172"/>
      <c r="R79" s="172" t="s">
        <v>360</v>
      </c>
      <c r="S79" s="172"/>
      <c r="T79" s="172"/>
      <c r="U79" s="173">
        <v>19.3</v>
      </c>
      <c r="V79" s="173">
        <v>1</v>
      </c>
      <c r="W79" s="173" t="s">
        <v>112</v>
      </c>
      <c r="X79" s="173" t="s">
        <v>112</v>
      </c>
    </row>
    <row r="80" spans="1:24" s="240" customFormat="1" ht="25.5">
      <c r="A80" s="266">
        <v>74</v>
      </c>
      <c r="B80" s="74" t="s">
        <v>185</v>
      </c>
      <c r="C80" s="73"/>
      <c r="D80" s="73" t="s">
        <v>119</v>
      </c>
      <c r="E80" s="73" t="s">
        <v>158</v>
      </c>
      <c r="F80" s="73">
        <v>1970</v>
      </c>
      <c r="G80" s="78">
        <v>64000</v>
      </c>
      <c r="H80" s="172" t="s">
        <v>206</v>
      </c>
      <c r="I80" s="172"/>
      <c r="J80" s="172" t="s">
        <v>239</v>
      </c>
      <c r="K80" s="172">
        <v>74</v>
      </c>
      <c r="L80" s="172" t="s">
        <v>333</v>
      </c>
      <c r="M80" s="172" t="s">
        <v>333</v>
      </c>
      <c r="N80" s="172" t="s">
        <v>333</v>
      </c>
      <c r="O80" s="172" t="s">
        <v>360</v>
      </c>
      <c r="P80" s="172" t="s">
        <v>360</v>
      </c>
      <c r="Q80" s="172"/>
      <c r="R80" s="172" t="s">
        <v>360</v>
      </c>
      <c r="S80" s="172"/>
      <c r="T80" s="172"/>
      <c r="U80" s="173">
        <v>19.3</v>
      </c>
      <c r="V80" s="173">
        <v>1</v>
      </c>
      <c r="W80" s="173" t="s">
        <v>112</v>
      </c>
      <c r="X80" s="173" t="s">
        <v>112</v>
      </c>
    </row>
    <row r="81" spans="1:24" s="240" customFormat="1" ht="25.5">
      <c r="A81" s="266">
        <v>75</v>
      </c>
      <c r="B81" s="74" t="s">
        <v>186</v>
      </c>
      <c r="C81" s="73"/>
      <c r="D81" s="73" t="s">
        <v>119</v>
      </c>
      <c r="E81" s="73" t="s">
        <v>158</v>
      </c>
      <c r="F81" s="73">
        <v>1970</v>
      </c>
      <c r="G81" s="78">
        <v>106000</v>
      </c>
      <c r="H81" s="172" t="s">
        <v>206</v>
      </c>
      <c r="I81" s="172"/>
      <c r="J81" s="172" t="s">
        <v>239</v>
      </c>
      <c r="K81" s="172">
        <v>75</v>
      </c>
      <c r="L81" s="172" t="s">
        <v>333</v>
      </c>
      <c r="M81" s="172" t="s">
        <v>333</v>
      </c>
      <c r="N81" s="172" t="s">
        <v>333</v>
      </c>
      <c r="O81" s="172" t="s">
        <v>360</v>
      </c>
      <c r="P81" s="172" t="s">
        <v>360</v>
      </c>
      <c r="Q81" s="172"/>
      <c r="R81" s="172" t="s">
        <v>360</v>
      </c>
      <c r="S81" s="172"/>
      <c r="T81" s="172"/>
      <c r="U81" s="173">
        <v>32</v>
      </c>
      <c r="V81" s="173">
        <v>1</v>
      </c>
      <c r="W81" s="173" t="s">
        <v>112</v>
      </c>
      <c r="X81" s="173" t="s">
        <v>112</v>
      </c>
    </row>
    <row r="82" spans="1:24" s="240" customFormat="1" ht="25.5">
      <c r="A82" s="266">
        <v>76</v>
      </c>
      <c r="B82" s="74" t="s">
        <v>187</v>
      </c>
      <c r="C82" s="73"/>
      <c r="D82" s="73" t="s">
        <v>119</v>
      </c>
      <c r="E82" s="73" t="s">
        <v>158</v>
      </c>
      <c r="F82" s="73">
        <v>1970</v>
      </c>
      <c r="G82" s="78">
        <v>137000</v>
      </c>
      <c r="H82" s="172" t="s">
        <v>206</v>
      </c>
      <c r="I82" s="172"/>
      <c r="J82" s="172" t="s">
        <v>239</v>
      </c>
      <c r="K82" s="172">
        <v>76</v>
      </c>
      <c r="L82" s="172" t="s">
        <v>343</v>
      </c>
      <c r="M82" s="172" t="s">
        <v>317</v>
      </c>
      <c r="N82" s="172" t="s">
        <v>344</v>
      </c>
      <c r="O82" s="172" t="s">
        <v>360</v>
      </c>
      <c r="P82" s="172" t="s">
        <v>360</v>
      </c>
      <c r="Q82" s="172"/>
      <c r="R82" s="172" t="s">
        <v>360</v>
      </c>
      <c r="S82" s="172"/>
      <c r="T82" s="172"/>
      <c r="U82" s="173">
        <v>40.8</v>
      </c>
      <c r="V82" s="173">
        <v>1</v>
      </c>
      <c r="W82" s="173" t="s">
        <v>112</v>
      </c>
      <c r="X82" s="173" t="s">
        <v>112</v>
      </c>
    </row>
    <row r="83" spans="1:24" s="240" customFormat="1" ht="25.5">
      <c r="A83" s="234">
        <v>77</v>
      </c>
      <c r="B83" s="72" t="s">
        <v>188</v>
      </c>
      <c r="C83" s="73"/>
      <c r="D83" s="73" t="s">
        <v>119</v>
      </c>
      <c r="E83" s="73" t="s">
        <v>158</v>
      </c>
      <c r="F83" s="73">
        <v>2013</v>
      </c>
      <c r="G83" s="75">
        <v>54981</v>
      </c>
      <c r="H83" s="172" t="s">
        <v>233</v>
      </c>
      <c r="I83" s="172"/>
      <c r="J83" s="172" t="s">
        <v>260</v>
      </c>
      <c r="K83" s="172">
        <v>77</v>
      </c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 t="s">
        <v>112</v>
      </c>
    </row>
    <row r="84" spans="1:24" s="240" customFormat="1" ht="63.75">
      <c r="A84" s="234">
        <v>78</v>
      </c>
      <c r="B84" s="72" t="s">
        <v>189</v>
      </c>
      <c r="C84" s="172" t="s">
        <v>190</v>
      </c>
      <c r="D84" s="172" t="s">
        <v>191</v>
      </c>
      <c r="E84" s="172"/>
      <c r="F84" s="172">
        <v>2013</v>
      </c>
      <c r="G84" s="77">
        <v>366349.7</v>
      </c>
      <c r="H84" s="79" t="s">
        <v>220</v>
      </c>
      <c r="I84" s="80" t="s">
        <v>279</v>
      </c>
      <c r="J84" s="172" t="s">
        <v>280</v>
      </c>
      <c r="K84" s="172">
        <v>78</v>
      </c>
      <c r="L84" s="172" t="s">
        <v>345</v>
      </c>
      <c r="M84" s="173"/>
      <c r="N84" s="173" t="s">
        <v>346</v>
      </c>
      <c r="O84" s="172"/>
      <c r="P84" s="172"/>
      <c r="Q84" s="172"/>
      <c r="R84" s="172"/>
      <c r="S84" s="172"/>
      <c r="T84" s="172"/>
      <c r="U84" s="173">
        <v>250</v>
      </c>
      <c r="V84" s="173"/>
      <c r="W84" s="173"/>
      <c r="X84" s="173" t="s">
        <v>112</v>
      </c>
    </row>
    <row r="85" spans="1:24" s="240" customFormat="1" ht="38.25">
      <c r="A85" s="234">
        <v>79</v>
      </c>
      <c r="B85" s="72" t="s">
        <v>188</v>
      </c>
      <c r="C85" s="172" t="s">
        <v>192</v>
      </c>
      <c r="D85" s="172" t="s">
        <v>191</v>
      </c>
      <c r="E85" s="172"/>
      <c r="F85" s="172">
        <v>2013</v>
      </c>
      <c r="G85" s="77">
        <v>38230</v>
      </c>
      <c r="H85" s="79" t="s">
        <v>220</v>
      </c>
      <c r="I85" s="81" t="s">
        <v>281</v>
      </c>
      <c r="J85" s="172" t="s">
        <v>282</v>
      </c>
      <c r="K85" s="172">
        <v>79</v>
      </c>
      <c r="L85" s="172"/>
      <c r="M85" s="172"/>
      <c r="N85" s="172"/>
      <c r="O85" s="172"/>
      <c r="P85" s="172"/>
      <c r="Q85" s="172"/>
      <c r="R85" s="172"/>
      <c r="S85" s="172"/>
      <c r="T85" s="172"/>
      <c r="U85" s="173"/>
      <c r="V85" s="173"/>
      <c r="W85" s="173"/>
      <c r="X85" s="173" t="s">
        <v>112</v>
      </c>
    </row>
    <row r="86" spans="1:24" s="240" customFormat="1" ht="20.25" customHeight="1">
      <c r="A86" s="234">
        <v>80</v>
      </c>
      <c r="B86" s="72" t="s">
        <v>193</v>
      </c>
      <c r="C86" s="172" t="s">
        <v>194</v>
      </c>
      <c r="D86" s="172" t="s">
        <v>191</v>
      </c>
      <c r="E86" s="172"/>
      <c r="F86" s="172">
        <v>2013</v>
      </c>
      <c r="G86" s="77">
        <v>77490</v>
      </c>
      <c r="H86" s="79" t="s">
        <v>220</v>
      </c>
      <c r="I86" s="80"/>
      <c r="J86" s="172" t="s">
        <v>283</v>
      </c>
      <c r="K86" s="172">
        <v>80</v>
      </c>
      <c r="L86" s="172"/>
      <c r="M86" s="172"/>
      <c r="N86" s="172"/>
      <c r="O86" s="172"/>
      <c r="P86" s="172"/>
      <c r="Q86" s="172"/>
      <c r="R86" s="172"/>
      <c r="S86" s="172"/>
      <c r="T86" s="172"/>
      <c r="U86" s="173"/>
      <c r="V86" s="173"/>
      <c r="W86" s="173"/>
      <c r="X86" s="173" t="s">
        <v>191</v>
      </c>
    </row>
    <row r="87" spans="1:24" s="240" customFormat="1" ht="25.5">
      <c r="A87" s="234">
        <v>81</v>
      </c>
      <c r="B87" s="72" t="s">
        <v>195</v>
      </c>
      <c r="C87" s="172"/>
      <c r="D87" s="172"/>
      <c r="E87" s="172"/>
      <c r="F87" s="172"/>
      <c r="G87" s="77">
        <v>176861.21</v>
      </c>
      <c r="H87" s="79" t="s">
        <v>220</v>
      </c>
      <c r="I87" s="80"/>
      <c r="J87" s="172" t="s">
        <v>284</v>
      </c>
      <c r="K87" s="172">
        <v>81</v>
      </c>
      <c r="L87" s="172"/>
      <c r="M87" s="172"/>
      <c r="N87" s="172"/>
      <c r="O87" s="172"/>
      <c r="P87" s="172"/>
      <c r="Q87" s="172"/>
      <c r="R87" s="172"/>
      <c r="S87" s="172"/>
      <c r="T87" s="172"/>
      <c r="U87" s="173"/>
      <c r="V87" s="173"/>
      <c r="W87" s="173"/>
      <c r="X87" s="173" t="s">
        <v>112</v>
      </c>
    </row>
    <row r="88" spans="1:24" s="240" customFormat="1" ht="25.5">
      <c r="A88" s="234">
        <v>82</v>
      </c>
      <c r="B88" s="72" t="s">
        <v>196</v>
      </c>
      <c r="C88" s="172"/>
      <c r="D88" s="172"/>
      <c r="E88" s="172"/>
      <c r="F88" s="172"/>
      <c r="G88" s="77">
        <v>154491.1</v>
      </c>
      <c r="H88" s="79" t="s">
        <v>220</v>
      </c>
      <c r="I88" s="80"/>
      <c r="J88" s="172" t="s">
        <v>285</v>
      </c>
      <c r="K88" s="172">
        <v>82</v>
      </c>
      <c r="L88" s="172"/>
      <c r="M88" s="172"/>
      <c r="N88" s="172"/>
      <c r="O88" s="172"/>
      <c r="P88" s="172"/>
      <c r="Q88" s="172"/>
      <c r="R88" s="172"/>
      <c r="S88" s="172"/>
      <c r="T88" s="172"/>
      <c r="U88" s="173"/>
      <c r="V88" s="173"/>
      <c r="W88" s="173"/>
      <c r="X88" s="173" t="s">
        <v>112</v>
      </c>
    </row>
    <row r="89" spans="1:24" s="240" customFormat="1" ht="51">
      <c r="A89" s="234">
        <v>83</v>
      </c>
      <c r="B89" s="72" t="s">
        <v>197</v>
      </c>
      <c r="C89" s="172"/>
      <c r="D89" s="172" t="s">
        <v>191</v>
      </c>
      <c r="E89" s="172" t="s">
        <v>191</v>
      </c>
      <c r="F89" s="172">
        <v>1905</v>
      </c>
      <c r="G89" s="77">
        <v>123244</v>
      </c>
      <c r="H89" s="79" t="s">
        <v>220</v>
      </c>
      <c r="I89" s="80"/>
      <c r="J89" s="172" t="s">
        <v>286</v>
      </c>
      <c r="K89" s="172">
        <v>83</v>
      </c>
      <c r="L89" s="172" t="s">
        <v>347</v>
      </c>
      <c r="M89" s="172" t="s">
        <v>348</v>
      </c>
      <c r="N89" s="172" t="s">
        <v>349</v>
      </c>
      <c r="O89" s="172" t="s">
        <v>359</v>
      </c>
      <c r="P89" s="172" t="s">
        <v>359</v>
      </c>
      <c r="Q89" s="172" t="s">
        <v>359</v>
      </c>
      <c r="R89" s="172" t="s">
        <v>359</v>
      </c>
      <c r="S89" s="172" t="s">
        <v>357</v>
      </c>
      <c r="T89" s="172" t="s">
        <v>359</v>
      </c>
      <c r="U89" s="173">
        <v>68</v>
      </c>
      <c r="V89" s="173">
        <v>3</v>
      </c>
      <c r="W89" s="173" t="s">
        <v>191</v>
      </c>
      <c r="X89" s="173" t="s">
        <v>112</v>
      </c>
    </row>
    <row r="90" spans="1:24" s="240" customFormat="1" ht="38.25">
      <c r="A90" s="234">
        <v>84</v>
      </c>
      <c r="B90" s="72" t="s">
        <v>198</v>
      </c>
      <c r="C90" s="172" t="s">
        <v>199</v>
      </c>
      <c r="D90" s="172" t="s">
        <v>191</v>
      </c>
      <c r="E90" s="172" t="s">
        <v>191</v>
      </c>
      <c r="F90" s="172">
        <v>1760</v>
      </c>
      <c r="G90" s="77">
        <v>601406.93</v>
      </c>
      <c r="H90" s="79" t="s">
        <v>220</v>
      </c>
      <c r="I90" s="80" t="s">
        <v>287</v>
      </c>
      <c r="J90" s="172" t="s">
        <v>288</v>
      </c>
      <c r="K90" s="172">
        <v>84</v>
      </c>
      <c r="L90" s="172"/>
      <c r="M90" s="172"/>
      <c r="N90" s="172"/>
      <c r="O90" s="172" t="s">
        <v>356</v>
      </c>
      <c r="P90" s="172" t="s">
        <v>356</v>
      </c>
      <c r="Q90" s="172" t="s">
        <v>356</v>
      </c>
      <c r="R90" s="172" t="s">
        <v>356</v>
      </c>
      <c r="S90" s="172" t="s">
        <v>356</v>
      </c>
      <c r="T90" s="172" t="s">
        <v>356</v>
      </c>
      <c r="U90" s="173">
        <v>91</v>
      </c>
      <c r="V90" s="173">
        <v>3</v>
      </c>
      <c r="W90" s="173" t="s">
        <v>191</v>
      </c>
      <c r="X90" s="173" t="s">
        <v>112</v>
      </c>
    </row>
    <row r="91" spans="1:24" s="240" customFormat="1" ht="38.25">
      <c r="A91" s="234">
        <v>85</v>
      </c>
      <c r="B91" s="72" t="s">
        <v>198</v>
      </c>
      <c r="C91" s="172" t="s">
        <v>199</v>
      </c>
      <c r="D91" s="172" t="s">
        <v>191</v>
      </c>
      <c r="E91" s="172" t="s">
        <v>191</v>
      </c>
      <c r="F91" s="172">
        <v>1750</v>
      </c>
      <c r="G91" s="77">
        <v>803633.61</v>
      </c>
      <c r="H91" s="79" t="s">
        <v>220</v>
      </c>
      <c r="I91" s="80" t="s">
        <v>287</v>
      </c>
      <c r="J91" s="172" t="s">
        <v>289</v>
      </c>
      <c r="K91" s="172">
        <v>85</v>
      </c>
      <c r="L91" s="172"/>
      <c r="M91" s="172"/>
      <c r="N91" s="172"/>
      <c r="O91" s="172" t="s">
        <v>356</v>
      </c>
      <c r="P91" s="172" t="s">
        <v>356</v>
      </c>
      <c r="Q91" s="172" t="s">
        <v>356</v>
      </c>
      <c r="R91" s="172" t="s">
        <v>356</v>
      </c>
      <c r="S91" s="172" t="s">
        <v>356</v>
      </c>
      <c r="T91" s="172" t="s">
        <v>356</v>
      </c>
      <c r="U91" s="173">
        <v>139</v>
      </c>
      <c r="V91" s="173">
        <v>3</v>
      </c>
      <c r="W91" s="173" t="s">
        <v>191</v>
      </c>
      <c r="X91" s="173" t="s">
        <v>112</v>
      </c>
    </row>
    <row r="92" spans="1:24" s="240" customFormat="1" ht="38.25">
      <c r="A92" s="234">
        <v>86</v>
      </c>
      <c r="B92" s="72" t="s">
        <v>198</v>
      </c>
      <c r="C92" s="172" t="s">
        <v>199</v>
      </c>
      <c r="D92" s="172" t="s">
        <v>191</v>
      </c>
      <c r="E92" s="172" t="s">
        <v>191</v>
      </c>
      <c r="F92" s="172">
        <v>1780</v>
      </c>
      <c r="G92" s="77">
        <v>588785.71</v>
      </c>
      <c r="H92" s="79" t="s">
        <v>220</v>
      </c>
      <c r="I92" s="80" t="s">
        <v>287</v>
      </c>
      <c r="J92" s="172" t="s">
        <v>290</v>
      </c>
      <c r="K92" s="172">
        <v>86</v>
      </c>
      <c r="L92" s="172"/>
      <c r="M92" s="172"/>
      <c r="N92" s="172"/>
      <c r="O92" s="172" t="s">
        <v>356</v>
      </c>
      <c r="P92" s="172" t="s">
        <v>356</v>
      </c>
      <c r="Q92" s="172" t="s">
        <v>356</v>
      </c>
      <c r="R92" s="172" t="s">
        <v>356</v>
      </c>
      <c r="S92" s="172" t="s">
        <v>356</v>
      </c>
      <c r="T92" s="172" t="s">
        <v>356</v>
      </c>
      <c r="U92" s="173">
        <v>73.5</v>
      </c>
      <c r="V92" s="173">
        <v>3</v>
      </c>
      <c r="W92" s="173" t="s">
        <v>191</v>
      </c>
      <c r="X92" s="173" t="s">
        <v>112</v>
      </c>
    </row>
    <row r="93" spans="1:24" s="240" customFormat="1" ht="38.25">
      <c r="A93" s="234">
        <v>87</v>
      </c>
      <c r="B93" s="72" t="s">
        <v>198</v>
      </c>
      <c r="C93" s="172" t="s">
        <v>199</v>
      </c>
      <c r="D93" s="172" t="s">
        <v>191</v>
      </c>
      <c r="E93" s="172" t="s">
        <v>191</v>
      </c>
      <c r="F93" s="172">
        <v>1760</v>
      </c>
      <c r="G93" s="77">
        <v>453719.23</v>
      </c>
      <c r="H93" s="79" t="s">
        <v>220</v>
      </c>
      <c r="I93" s="80" t="s">
        <v>287</v>
      </c>
      <c r="J93" s="172" t="s">
        <v>291</v>
      </c>
      <c r="K93" s="172">
        <v>87</v>
      </c>
      <c r="L93" s="172"/>
      <c r="M93" s="172"/>
      <c r="N93" s="172"/>
      <c r="O93" s="172" t="s">
        <v>356</v>
      </c>
      <c r="P93" s="172" t="s">
        <v>356</v>
      </c>
      <c r="Q93" s="172" t="s">
        <v>356</v>
      </c>
      <c r="R93" s="172" t="s">
        <v>356</v>
      </c>
      <c r="S93" s="172" t="s">
        <v>356</v>
      </c>
      <c r="T93" s="172" t="s">
        <v>356</v>
      </c>
      <c r="U93" s="173">
        <v>57.3</v>
      </c>
      <c r="V93" s="173">
        <v>2</v>
      </c>
      <c r="W93" s="173" t="s">
        <v>191</v>
      </c>
      <c r="X93" s="173" t="s">
        <v>112</v>
      </c>
    </row>
    <row r="94" spans="1:24" s="240" customFormat="1" ht="38.25">
      <c r="A94" s="234">
        <v>88</v>
      </c>
      <c r="B94" s="72" t="s">
        <v>198</v>
      </c>
      <c r="C94" s="172" t="s">
        <v>199</v>
      </c>
      <c r="D94" s="172" t="s">
        <v>191</v>
      </c>
      <c r="E94" s="172" t="s">
        <v>191</v>
      </c>
      <c r="F94" s="172">
        <v>1850</v>
      </c>
      <c r="G94" s="77">
        <v>790299.29</v>
      </c>
      <c r="H94" s="79" t="s">
        <v>220</v>
      </c>
      <c r="I94" s="80" t="s">
        <v>287</v>
      </c>
      <c r="J94" s="172" t="s">
        <v>292</v>
      </c>
      <c r="K94" s="172">
        <v>88</v>
      </c>
      <c r="L94" s="172"/>
      <c r="M94" s="172"/>
      <c r="N94" s="172"/>
      <c r="O94" s="172" t="s">
        <v>356</v>
      </c>
      <c r="P94" s="172" t="s">
        <v>356</v>
      </c>
      <c r="Q94" s="172" t="s">
        <v>356</v>
      </c>
      <c r="R94" s="172" t="s">
        <v>356</v>
      </c>
      <c r="S94" s="172" t="s">
        <v>356</v>
      </c>
      <c r="T94" s="172" t="s">
        <v>356</v>
      </c>
      <c r="U94" s="173">
        <v>114.2</v>
      </c>
      <c r="V94" s="173">
        <v>3</v>
      </c>
      <c r="W94" s="173" t="s">
        <v>191</v>
      </c>
      <c r="X94" s="173" t="s">
        <v>112</v>
      </c>
    </row>
    <row r="95" spans="1:24" s="240" customFormat="1" ht="38.25">
      <c r="A95" s="234">
        <v>89</v>
      </c>
      <c r="B95" s="72" t="s">
        <v>198</v>
      </c>
      <c r="C95" s="172" t="s">
        <v>199</v>
      </c>
      <c r="D95" s="172" t="s">
        <v>191</v>
      </c>
      <c r="E95" s="172" t="s">
        <v>191</v>
      </c>
      <c r="F95" s="172">
        <v>1850</v>
      </c>
      <c r="G95" s="77">
        <v>520708.3</v>
      </c>
      <c r="H95" s="79" t="s">
        <v>220</v>
      </c>
      <c r="I95" s="80" t="s">
        <v>287</v>
      </c>
      <c r="J95" s="172" t="s">
        <v>293</v>
      </c>
      <c r="K95" s="172">
        <v>89</v>
      </c>
      <c r="L95" s="172"/>
      <c r="M95" s="172"/>
      <c r="N95" s="172"/>
      <c r="O95" s="172" t="s">
        <v>356</v>
      </c>
      <c r="P95" s="172" t="s">
        <v>356</v>
      </c>
      <c r="Q95" s="172" t="s">
        <v>356</v>
      </c>
      <c r="R95" s="172" t="s">
        <v>356</v>
      </c>
      <c r="S95" s="172" t="s">
        <v>356</v>
      </c>
      <c r="T95" s="172" t="s">
        <v>356</v>
      </c>
      <c r="U95" s="173">
        <v>120.8</v>
      </c>
      <c r="V95" s="173">
        <v>3</v>
      </c>
      <c r="W95" s="173" t="s">
        <v>191</v>
      </c>
      <c r="X95" s="173" t="s">
        <v>112</v>
      </c>
    </row>
    <row r="96" spans="1:24" s="240" customFormat="1" ht="51">
      <c r="A96" s="234">
        <v>90</v>
      </c>
      <c r="B96" s="72" t="s">
        <v>192</v>
      </c>
      <c r="C96" s="172" t="s">
        <v>200</v>
      </c>
      <c r="D96" s="172" t="s">
        <v>191</v>
      </c>
      <c r="E96" s="172"/>
      <c r="F96" s="172">
        <v>2014</v>
      </c>
      <c r="G96" s="77">
        <v>100466.19</v>
      </c>
      <c r="H96" s="79" t="s">
        <v>220</v>
      </c>
      <c r="I96" s="80"/>
      <c r="J96" s="172" t="s">
        <v>294</v>
      </c>
      <c r="K96" s="172">
        <v>90</v>
      </c>
      <c r="L96" s="172"/>
      <c r="M96" s="172"/>
      <c r="N96" s="172"/>
      <c r="O96" s="172"/>
      <c r="P96" s="172"/>
      <c r="Q96" s="172"/>
      <c r="R96" s="172"/>
      <c r="S96" s="172"/>
      <c r="T96" s="172"/>
      <c r="U96" s="173">
        <v>16.4</v>
      </c>
      <c r="V96" s="173"/>
      <c r="W96" s="173" t="s">
        <v>112</v>
      </c>
      <c r="X96" s="173" t="s">
        <v>112</v>
      </c>
    </row>
    <row r="97" spans="1:24" s="240" customFormat="1" ht="38.25">
      <c r="A97" s="234">
        <v>91</v>
      </c>
      <c r="B97" s="72" t="s">
        <v>201</v>
      </c>
      <c r="C97" s="172"/>
      <c r="D97" s="172" t="s">
        <v>191</v>
      </c>
      <c r="E97" s="172"/>
      <c r="F97" s="172">
        <v>2014</v>
      </c>
      <c r="G97" s="77">
        <v>209241.23</v>
      </c>
      <c r="H97" s="79" t="s">
        <v>220</v>
      </c>
      <c r="I97" s="80"/>
      <c r="J97" s="172" t="s">
        <v>295</v>
      </c>
      <c r="K97" s="172">
        <v>91</v>
      </c>
      <c r="L97" s="172"/>
      <c r="M97" s="172"/>
      <c r="N97" s="172"/>
      <c r="O97" s="172"/>
      <c r="P97" s="172"/>
      <c r="Q97" s="172"/>
      <c r="R97" s="172"/>
      <c r="S97" s="172"/>
      <c r="T97" s="172"/>
      <c r="U97" s="173">
        <v>48</v>
      </c>
      <c r="V97" s="173"/>
      <c r="W97" s="173" t="s">
        <v>112</v>
      </c>
      <c r="X97" s="173" t="s">
        <v>112</v>
      </c>
    </row>
    <row r="98" spans="1:24" s="240" customFormat="1" ht="63.75">
      <c r="A98" s="266">
        <v>92</v>
      </c>
      <c r="B98" s="74" t="s">
        <v>202</v>
      </c>
      <c r="C98" s="267" t="s">
        <v>203</v>
      </c>
      <c r="D98" s="267" t="s">
        <v>191</v>
      </c>
      <c r="E98" s="267" t="s">
        <v>191</v>
      </c>
      <c r="F98" s="267">
        <v>1830</v>
      </c>
      <c r="G98" s="268">
        <v>3557000</v>
      </c>
      <c r="H98" s="269" t="s">
        <v>206</v>
      </c>
      <c r="I98" s="270" t="s">
        <v>296</v>
      </c>
      <c r="J98" s="267" t="s">
        <v>297</v>
      </c>
      <c r="K98" s="267">
        <v>92</v>
      </c>
      <c r="L98" s="267" t="s">
        <v>350</v>
      </c>
      <c r="M98" s="267" t="s">
        <v>351</v>
      </c>
      <c r="N98" s="267" t="s">
        <v>352</v>
      </c>
      <c r="O98" s="267" t="s">
        <v>356</v>
      </c>
      <c r="P98" s="267" t="s">
        <v>356</v>
      </c>
      <c r="Q98" s="267" t="s">
        <v>356</v>
      </c>
      <c r="R98" s="267" t="s">
        <v>356</v>
      </c>
      <c r="S98" s="267" t="s">
        <v>357</v>
      </c>
      <c r="T98" s="267" t="s">
        <v>356</v>
      </c>
      <c r="U98" s="271">
        <v>772.3</v>
      </c>
      <c r="V98" s="271">
        <v>3</v>
      </c>
      <c r="W98" s="271" t="s">
        <v>112</v>
      </c>
      <c r="X98" s="271" t="s">
        <v>112</v>
      </c>
    </row>
    <row r="99" spans="1:24" s="240" customFormat="1" ht="27.75" customHeight="1">
      <c r="A99" s="266">
        <v>93</v>
      </c>
      <c r="B99" s="74" t="s">
        <v>174</v>
      </c>
      <c r="C99" s="267"/>
      <c r="D99" s="267"/>
      <c r="E99" s="267"/>
      <c r="F99" s="267">
        <v>2015</v>
      </c>
      <c r="G99" s="76">
        <v>3480</v>
      </c>
      <c r="H99" s="269" t="s">
        <v>220</v>
      </c>
      <c r="I99" s="270"/>
      <c r="J99" s="267" t="s">
        <v>265</v>
      </c>
      <c r="K99" s="267">
        <v>93</v>
      </c>
      <c r="L99" s="267"/>
      <c r="M99" s="267"/>
      <c r="N99" s="267"/>
      <c r="O99" s="267"/>
      <c r="P99" s="267"/>
      <c r="Q99" s="267"/>
      <c r="R99" s="267"/>
      <c r="S99" s="267"/>
      <c r="T99" s="267"/>
      <c r="U99" s="271"/>
      <c r="V99" s="271"/>
      <c r="W99" s="271"/>
      <c r="X99" s="271" t="s">
        <v>112</v>
      </c>
    </row>
    <row r="100" spans="1:24" s="240" customFormat="1" ht="25.5">
      <c r="A100" s="266">
        <v>94</v>
      </c>
      <c r="B100" s="74" t="s">
        <v>156</v>
      </c>
      <c r="C100" s="267" t="s">
        <v>204</v>
      </c>
      <c r="D100" s="267" t="s">
        <v>191</v>
      </c>
      <c r="E100" s="267" t="s">
        <v>112</v>
      </c>
      <c r="F100" s="267" t="s">
        <v>275</v>
      </c>
      <c r="G100" s="268">
        <v>1732000</v>
      </c>
      <c r="H100" s="267" t="s">
        <v>206</v>
      </c>
      <c r="I100" s="270" t="s">
        <v>238</v>
      </c>
      <c r="J100" s="267" t="s">
        <v>283</v>
      </c>
      <c r="K100" s="267">
        <v>94</v>
      </c>
      <c r="L100" s="267"/>
      <c r="M100" s="267"/>
      <c r="N100" s="267"/>
      <c r="O100" s="267"/>
      <c r="P100" s="267"/>
      <c r="Q100" s="267"/>
      <c r="R100" s="267"/>
      <c r="S100" s="267"/>
      <c r="T100" s="267"/>
      <c r="U100" s="271">
        <v>368.29</v>
      </c>
      <c r="V100" s="271">
        <v>2</v>
      </c>
      <c r="W100" s="271" t="s">
        <v>112</v>
      </c>
      <c r="X100" s="271" t="s">
        <v>191</v>
      </c>
    </row>
    <row r="101" spans="1:24" s="240" customFormat="1" ht="27.75" customHeight="1">
      <c r="A101" s="266">
        <v>95</v>
      </c>
      <c r="B101" s="74" t="s">
        <v>156</v>
      </c>
      <c r="C101" s="267" t="s">
        <v>205</v>
      </c>
      <c r="D101" s="267" t="s">
        <v>191</v>
      </c>
      <c r="E101" s="267" t="s">
        <v>191</v>
      </c>
      <c r="F101" s="267">
        <v>1905</v>
      </c>
      <c r="G101" s="268">
        <v>2953000</v>
      </c>
      <c r="H101" s="267" t="s">
        <v>206</v>
      </c>
      <c r="I101" s="270" t="s">
        <v>238</v>
      </c>
      <c r="J101" s="267" t="s">
        <v>298</v>
      </c>
      <c r="K101" s="267">
        <v>95</v>
      </c>
      <c r="L101" s="267" t="s">
        <v>310</v>
      </c>
      <c r="M101" s="267" t="s">
        <v>353</v>
      </c>
      <c r="N101" s="267" t="s">
        <v>354</v>
      </c>
      <c r="O101" s="267" t="s">
        <v>356</v>
      </c>
      <c r="P101" s="267" t="s">
        <v>356</v>
      </c>
      <c r="Q101" s="267" t="s">
        <v>356</v>
      </c>
      <c r="R101" s="267" t="s">
        <v>356</v>
      </c>
      <c r="S101" s="267" t="s">
        <v>357</v>
      </c>
      <c r="T101" s="267" t="s">
        <v>356</v>
      </c>
      <c r="U101" s="271">
        <v>422.8</v>
      </c>
      <c r="V101" s="271">
        <v>2</v>
      </c>
      <c r="W101" s="271" t="s">
        <v>191</v>
      </c>
      <c r="X101" s="271" t="s">
        <v>112</v>
      </c>
    </row>
    <row r="102" spans="1:24" s="240" customFormat="1" ht="54.75" customHeight="1">
      <c r="A102" s="228">
        <v>96</v>
      </c>
      <c r="B102" s="186" t="s">
        <v>938</v>
      </c>
      <c r="C102" s="266" t="s">
        <v>941</v>
      </c>
      <c r="D102" s="267" t="s">
        <v>191</v>
      </c>
      <c r="E102" s="266" t="s">
        <v>112</v>
      </c>
      <c r="F102" s="266">
        <v>1978</v>
      </c>
      <c r="G102" s="176">
        <v>2765000</v>
      </c>
      <c r="H102" s="267" t="s">
        <v>206</v>
      </c>
      <c r="I102" s="242" t="s">
        <v>939</v>
      </c>
      <c r="J102" s="266" t="s">
        <v>940</v>
      </c>
      <c r="K102" s="267">
        <v>96</v>
      </c>
      <c r="L102" s="267" t="s">
        <v>856</v>
      </c>
      <c r="M102" s="267" t="s">
        <v>302</v>
      </c>
      <c r="N102" s="267" t="s">
        <v>942</v>
      </c>
      <c r="O102" s="267" t="s">
        <v>359</v>
      </c>
      <c r="P102" s="267" t="s">
        <v>358</v>
      </c>
      <c r="Q102" s="267" t="s">
        <v>358</v>
      </c>
      <c r="R102" s="267" t="s">
        <v>358</v>
      </c>
      <c r="S102" s="267" t="s">
        <v>357</v>
      </c>
      <c r="T102" s="267" t="s">
        <v>358</v>
      </c>
      <c r="U102" s="271">
        <v>482</v>
      </c>
      <c r="V102" s="271">
        <v>1</v>
      </c>
      <c r="W102" s="271" t="s">
        <v>112</v>
      </c>
      <c r="X102" s="271" t="s">
        <v>112</v>
      </c>
    </row>
    <row r="103" spans="1:24" s="240" customFormat="1" ht="31.5" customHeight="1">
      <c r="A103" s="266">
        <v>97</v>
      </c>
      <c r="B103" s="247" t="s">
        <v>1014</v>
      </c>
      <c r="C103" s="266" t="s">
        <v>644</v>
      </c>
      <c r="D103" s="267" t="s">
        <v>191</v>
      </c>
      <c r="E103" s="244" t="s">
        <v>112</v>
      </c>
      <c r="F103" s="150">
        <v>1910</v>
      </c>
      <c r="G103" s="154">
        <v>81000</v>
      </c>
      <c r="H103" s="267" t="s">
        <v>206</v>
      </c>
      <c r="I103" s="272"/>
      <c r="J103" s="245" t="s">
        <v>673</v>
      </c>
      <c r="K103" s="150">
        <v>22</v>
      </c>
      <c r="L103" s="273" t="s">
        <v>343</v>
      </c>
      <c r="M103" s="273" t="s">
        <v>302</v>
      </c>
      <c r="N103" s="273" t="s">
        <v>719</v>
      </c>
      <c r="O103" s="273" t="s">
        <v>358</v>
      </c>
      <c r="P103" s="273" t="s">
        <v>358</v>
      </c>
      <c r="Q103" s="273" t="s">
        <v>358</v>
      </c>
      <c r="R103" s="273" t="s">
        <v>358</v>
      </c>
      <c r="S103" s="273" t="s">
        <v>357</v>
      </c>
      <c r="T103" s="273" t="s">
        <v>358</v>
      </c>
      <c r="U103" s="150">
        <v>32</v>
      </c>
      <c r="V103" s="150">
        <v>1</v>
      </c>
      <c r="W103" s="150" t="s">
        <v>158</v>
      </c>
      <c r="X103" s="150" t="s">
        <v>158</v>
      </c>
    </row>
    <row r="104" spans="1:24" s="6" customFormat="1" ht="21.75" customHeight="1">
      <c r="A104" s="287" t="s">
        <v>0</v>
      </c>
      <c r="B104" s="288"/>
      <c r="C104" s="288"/>
      <c r="D104" s="288"/>
      <c r="E104" s="288"/>
      <c r="F104" s="289"/>
      <c r="G104" s="82">
        <f>SUM(G7:G103)</f>
        <v>35225931.25</v>
      </c>
      <c r="H104" s="65"/>
      <c r="I104" s="65"/>
      <c r="J104" s="65"/>
      <c r="K104" s="65"/>
      <c r="L104" s="65"/>
      <c r="M104" s="65"/>
      <c r="N104" s="65"/>
      <c r="O104" s="65"/>
      <c r="P104" s="65"/>
      <c r="Q104" s="56"/>
      <c r="R104" s="56"/>
      <c r="S104" s="56"/>
      <c r="T104" s="56"/>
      <c r="U104" s="56"/>
      <c r="V104" s="56"/>
      <c r="W104" s="56"/>
      <c r="X104" s="56"/>
    </row>
    <row r="105" spans="1:24" ht="22.5" customHeight="1">
      <c r="A105" s="290" t="s">
        <v>626</v>
      </c>
      <c r="B105" s="290"/>
      <c r="C105" s="290"/>
      <c r="D105" s="290"/>
      <c r="E105" s="290"/>
      <c r="F105" s="290"/>
      <c r="G105" s="290"/>
      <c r="H105" s="91"/>
      <c r="I105" s="60"/>
      <c r="J105" s="60"/>
      <c r="K105" s="60"/>
      <c r="L105" s="60"/>
      <c r="M105" s="60"/>
      <c r="N105" s="60"/>
      <c r="O105" s="60"/>
      <c r="P105" s="60"/>
      <c r="Q105" s="167"/>
      <c r="R105" s="167"/>
      <c r="S105" s="167"/>
      <c r="T105" s="167"/>
      <c r="U105" s="167"/>
      <c r="V105" s="167"/>
      <c r="W105" s="167"/>
      <c r="X105" s="167"/>
    </row>
    <row r="106" spans="1:24" s="240" customFormat="1" ht="27" customHeight="1">
      <c r="A106" s="266">
        <v>1</v>
      </c>
      <c r="B106" s="243" t="s">
        <v>627</v>
      </c>
      <c r="C106" s="186"/>
      <c r="D106" s="172" t="s">
        <v>191</v>
      </c>
      <c r="E106" s="244" t="s">
        <v>191</v>
      </c>
      <c r="F106" s="148">
        <v>1925</v>
      </c>
      <c r="G106" s="78">
        <v>626000</v>
      </c>
      <c r="H106" s="172" t="s">
        <v>206</v>
      </c>
      <c r="I106" s="225"/>
      <c r="J106" s="245" t="s">
        <v>653</v>
      </c>
      <c r="K106" s="150">
        <v>1</v>
      </c>
      <c r="L106" s="155" t="s">
        <v>343</v>
      </c>
      <c r="M106" s="155" t="s">
        <v>302</v>
      </c>
      <c r="N106" s="155" t="s">
        <v>719</v>
      </c>
      <c r="O106" s="155" t="s">
        <v>358</v>
      </c>
      <c r="P106" s="155" t="s">
        <v>358</v>
      </c>
      <c r="Q106" s="155" t="s">
        <v>358</v>
      </c>
      <c r="R106" s="155" t="s">
        <v>359</v>
      </c>
      <c r="S106" s="155" t="s">
        <v>358</v>
      </c>
      <c r="T106" s="155" t="s">
        <v>358</v>
      </c>
      <c r="U106" s="148">
        <v>203.15</v>
      </c>
      <c r="V106" s="148">
        <v>2</v>
      </c>
      <c r="W106" s="148" t="s">
        <v>119</v>
      </c>
      <c r="X106" s="148" t="s">
        <v>158</v>
      </c>
    </row>
    <row r="107" spans="1:24" s="240" customFormat="1" ht="21" customHeight="1">
      <c r="A107" s="266">
        <v>2</v>
      </c>
      <c r="B107" s="141" t="s">
        <v>627</v>
      </c>
      <c r="C107" s="186"/>
      <c r="D107" s="172" t="s">
        <v>191</v>
      </c>
      <c r="E107" s="244" t="s">
        <v>112</v>
      </c>
      <c r="F107" s="148">
        <v>1876</v>
      </c>
      <c r="G107" s="78">
        <v>618000</v>
      </c>
      <c r="H107" s="172" t="s">
        <v>206</v>
      </c>
      <c r="I107" s="225"/>
      <c r="J107" s="245" t="s">
        <v>654</v>
      </c>
      <c r="K107" s="150">
        <v>2</v>
      </c>
      <c r="L107" s="155" t="s">
        <v>343</v>
      </c>
      <c r="M107" s="155" t="s">
        <v>302</v>
      </c>
      <c r="N107" s="155" t="s">
        <v>719</v>
      </c>
      <c r="O107" s="155" t="s">
        <v>358</v>
      </c>
      <c r="P107" s="155" t="s">
        <v>358</v>
      </c>
      <c r="Q107" s="155" t="s">
        <v>358</v>
      </c>
      <c r="R107" s="155" t="s">
        <v>358</v>
      </c>
      <c r="S107" s="155" t="s">
        <v>358</v>
      </c>
      <c r="T107" s="155" t="s">
        <v>358</v>
      </c>
      <c r="U107" s="148">
        <v>200.6</v>
      </c>
      <c r="V107" s="148">
        <v>1</v>
      </c>
      <c r="W107" s="148" t="s">
        <v>158</v>
      </c>
      <c r="X107" s="148" t="s">
        <v>158</v>
      </c>
    </row>
    <row r="108" spans="1:24" s="240" customFormat="1" ht="19.5" customHeight="1">
      <c r="A108" s="266">
        <v>3</v>
      </c>
      <c r="B108" s="141" t="s">
        <v>627</v>
      </c>
      <c r="C108" s="186"/>
      <c r="D108" s="172" t="s">
        <v>191</v>
      </c>
      <c r="E108" s="244" t="s">
        <v>112</v>
      </c>
      <c r="F108" s="148">
        <v>1922</v>
      </c>
      <c r="G108" s="78">
        <v>414000</v>
      </c>
      <c r="H108" s="172" t="s">
        <v>206</v>
      </c>
      <c r="I108" s="225"/>
      <c r="J108" s="245" t="s">
        <v>655</v>
      </c>
      <c r="K108" s="150">
        <v>3</v>
      </c>
      <c r="L108" s="155" t="s">
        <v>343</v>
      </c>
      <c r="M108" s="155" t="s">
        <v>302</v>
      </c>
      <c r="N108" s="155" t="s">
        <v>719</v>
      </c>
      <c r="O108" s="155" t="s">
        <v>358</v>
      </c>
      <c r="P108" s="155" t="s">
        <v>358</v>
      </c>
      <c r="Q108" s="155" t="s">
        <v>358</v>
      </c>
      <c r="R108" s="155" t="s">
        <v>359</v>
      </c>
      <c r="S108" s="155" t="s">
        <v>358</v>
      </c>
      <c r="T108" s="155" t="s">
        <v>358</v>
      </c>
      <c r="U108" s="148">
        <v>134.3</v>
      </c>
      <c r="V108" s="148">
        <v>2</v>
      </c>
      <c r="W108" s="148" t="s">
        <v>119</v>
      </c>
      <c r="X108" s="148" t="s">
        <v>158</v>
      </c>
    </row>
    <row r="109" spans="1:24" s="240" customFormat="1" ht="17.25" customHeight="1">
      <c r="A109" s="266">
        <v>4</v>
      </c>
      <c r="B109" s="141" t="s">
        <v>627</v>
      </c>
      <c r="C109" s="186"/>
      <c r="D109" s="172" t="s">
        <v>191</v>
      </c>
      <c r="E109" s="244" t="s">
        <v>112</v>
      </c>
      <c r="F109" s="148">
        <v>1922</v>
      </c>
      <c r="G109" s="78">
        <v>429000</v>
      </c>
      <c r="H109" s="172" t="s">
        <v>206</v>
      </c>
      <c r="I109" s="225"/>
      <c r="J109" s="245" t="s">
        <v>656</v>
      </c>
      <c r="K109" s="150">
        <v>4</v>
      </c>
      <c r="L109" s="155" t="s">
        <v>343</v>
      </c>
      <c r="M109" s="155" t="s">
        <v>302</v>
      </c>
      <c r="N109" s="155" t="s">
        <v>719</v>
      </c>
      <c r="O109" s="155" t="s">
        <v>358</v>
      </c>
      <c r="P109" s="155" t="s">
        <v>358</v>
      </c>
      <c r="Q109" s="155" t="s">
        <v>358</v>
      </c>
      <c r="R109" s="155" t="s">
        <v>358</v>
      </c>
      <c r="S109" s="155" t="s">
        <v>358</v>
      </c>
      <c r="T109" s="155" t="s">
        <v>358</v>
      </c>
      <c r="U109" s="148">
        <v>139.3</v>
      </c>
      <c r="V109" s="148">
        <v>2</v>
      </c>
      <c r="W109" s="148" t="s">
        <v>119</v>
      </c>
      <c r="X109" s="148" t="s">
        <v>158</v>
      </c>
    </row>
    <row r="110" spans="1:24" s="240" customFormat="1" ht="21" customHeight="1">
      <c r="A110" s="266">
        <v>5</v>
      </c>
      <c r="B110" s="141" t="s">
        <v>627</v>
      </c>
      <c r="C110" s="186"/>
      <c r="D110" s="172" t="s">
        <v>191</v>
      </c>
      <c r="E110" s="244" t="s">
        <v>191</v>
      </c>
      <c r="F110" s="148">
        <v>1869</v>
      </c>
      <c r="G110" s="78">
        <v>426000</v>
      </c>
      <c r="H110" s="172" t="s">
        <v>206</v>
      </c>
      <c r="I110" s="225"/>
      <c r="J110" s="245" t="s">
        <v>657</v>
      </c>
      <c r="K110" s="150">
        <v>5</v>
      </c>
      <c r="L110" s="155" t="s">
        <v>343</v>
      </c>
      <c r="M110" s="155" t="s">
        <v>302</v>
      </c>
      <c r="N110" s="155" t="s">
        <v>719</v>
      </c>
      <c r="O110" s="155" t="s">
        <v>358</v>
      </c>
      <c r="P110" s="155" t="s">
        <v>359</v>
      </c>
      <c r="Q110" s="155" t="s">
        <v>359</v>
      </c>
      <c r="R110" s="155" t="s">
        <v>358</v>
      </c>
      <c r="S110" s="155" t="s">
        <v>357</v>
      </c>
      <c r="T110" s="155" t="s">
        <v>358</v>
      </c>
      <c r="U110" s="148">
        <v>138.41</v>
      </c>
      <c r="V110" s="148">
        <v>2</v>
      </c>
      <c r="W110" s="148" t="s">
        <v>158</v>
      </c>
      <c r="X110" s="148" t="s">
        <v>158</v>
      </c>
    </row>
    <row r="111" spans="1:24" s="240" customFormat="1" ht="18" customHeight="1">
      <c r="A111" s="266">
        <v>6</v>
      </c>
      <c r="B111" s="141" t="s">
        <v>627</v>
      </c>
      <c r="C111" s="186"/>
      <c r="D111" s="172" t="s">
        <v>191</v>
      </c>
      <c r="E111" s="244" t="s">
        <v>191</v>
      </c>
      <c r="F111" s="148">
        <v>1889</v>
      </c>
      <c r="G111" s="78">
        <v>607000</v>
      </c>
      <c r="H111" s="172" t="s">
        <v>206</v>
      </c>
      <c r="I111" s="225"/>
      <c r="J111" s="245" t="s">
        <v>658</v>
      </c>
      <c r="K111" s="150">
        <v>6</v>
      </c>
      <c r="L111" s="155" t="s">
        <v>343</v>
      </c>
      <c r="M111" s="155" t="s">
        <v>302</v>
      </c>
      <c r="N111" s="155" t="s">
        <v>719</v>
      </c>
      <c r="O111" s="155" t="s">
        <v>358</v>
      </c>
      <c r="P111" s="155" t="s">
        <v>358</v>
      </c>
      <c r="Q111" s="155" t="s">
        <v>359</v>
      </c>
      <c r="R111" s="155" t="s">
        <v>358</v>
      </c>
      <c r="S111" s="155" t="s">
        <v>358</v>
      </c>
      <c r="T111" s="155" t="s">
        <v>358</v>
      </c>
      <c r="U111" s="148">
        <v>197</v>
      </c>
      <c r="V111" s="148">
        <v>3</v>
      </c>
      <c r="W111" s="148" t="s">
        <v>119</v>
      </c>
      <c r="X111" s="148" t="s">
        <v>158</v>
      </c>
    </row>
    <row r="112" spans="1:24" s="240" customFormat="1" ht="18" customHeight="1">
      <c r="A112" s="266">
        <v>7</v>
      </c>
      <c r="B112" s="141" t="s">
        <v>627</v>
      </c>
      <c r="C112" s="186"/>
      <c r="D112" s="172" t="s">
        <v>191</v>
      </c>
      <c r="E112" s="244" t="s">
        <v>191</v>
      </c>
      <c r="F112" s="148">
        <v>1869</v>
      </c>
      <c r="G112" s="78">
        <v>647000</v>
      </c>
      <c r="H112" s="172" t="s">
        <v>206</v>
      </c>
      <c r="I112" s="225"/>
      <c r="J112" s="245" t="s">
        <v>659</v>
      </c>
      <c r="K112" s="150">
        <v>7</v>
      </c>
      <c r="L112" s="155" t="s">
        <v>343</v>
      </c>
      <c r="M112" s="155" t="s">
        <v>302</v>
      </c>
      <c r="N112" s="155" t="s">
        <v>719</v>
      </c>
      <c r="O112" s="155" t="s">
        <v>359</v>
      </c>
      <c r="P112" s="155" t="s">
        <v>359</v>
      </c>
      <c r="Q112" s="155" t="s">
        <v>359</v>
      </c>
      <c r="R112" s="155" t="s">
        <v>359</v>
      </c>
      <c r="S112" s="155" t="s">
        <v>357</v>
      </c>
      <c r="T112" s="155" t="s">
        <v>359</v>
      </c>
      <c r="U112" s="148">
        <v>210.1</v>
      </c>
      <c r="V112" s="148">
        <v>2</v>
      </c>
      <c r="W112" s="148" t="s">
        <v>158</v>
      </c>
      <c r="X112" s="148" t="s">
        <v>158</v>
      </c>
    </row>
    <row r="113" spans="1:24" s="240" customFormat="1" ht="15.75" customHeight="1">
      <c r="A113" s="266">
        <v>8</v>
      </c>
      <c r="B113" s="141" t="s">
        <v>627</v>
      </c>
      <c r="C113" s="186"/>
      <c r="D113" s="172" t="s">
        <v>191</v>
      </c>
      <c r="E113" s="244" t="s">
        <v>191</v>
      </c>
      <c r="F113" s="148">
        <v>1869</v>
      </c>
      <c r="G113" s="78">
        <v>345000</v>
      </c>
      <c r="H113" s="172" t="s">
        <v>206</v>
      </c>
      <c r="I113" s="225"/>
      <c r="J113" s="245" t="s">
        <v>660</v>
      </c>
      <c r="K113" s="150">
        <v>8</v>
      </c>
      <c r="L113" s="155" t="s">
        <v>343</v>
      </c>
      <c r="M113" s="155" t="s">
        <v>302</v>
      </c>
      <c r="N113" s="155" t="s">
        <v>719</v>
      </c>
      <c r="O113" s="155" t="s">
        <v>359</v>
      </c>
      <c r="P113" s="155" t="s">
        <v>739</v>
      </c>
      <c r="Q113" s="155" t="s">
        <v>359</v>
      </c>
      <c r="R113" s="155" t="s">
        <v>359</v>
      </c>
      <c r="S113" s="155" t="s">
        <v>357</v>
      </c>
      <c r="T113" s="155" t="s">
        <v>359</v>
      </c>
      <c r="U113" s="148">
        <v>111.92</v>
      </c>
      <c r="V113" s="148">
        <v>2</v>
      </c>
      <c r="W113" s="148" t="s">
        <v>158</v>
      </c>
      <c r="X113" s="148" t="s">
        <v>158</v>
      </c>
    </row>
    <row r="114" spans="1:24" s="240" customFormat="1" ht="20.25" customHeight="1">
      <c r="A114" s="266">
        <v>9</v>
      </c>
      <c r="B114" s="141" t="s">
        <v>627</v>
      </c>
      <c r="C114" s="186"/>
      <c r="D114" s="172" t="s">
        <v>191</v>
      </c>
      <c r="E114" s="244" t="s">
        <v>112</v>
      </c>
      <c r="F114" s="148">
        <v>1965</v>
      </c>
      <c r="G114" s="78">
        <v>843000</v>
      </c>
      <c r="H114" s="172" t="s">
        <v>206</v>
      </c>
      <c r="I114" s="225"/>
      <c r="J114" s="245" t="s">
        <v>661</v>
      </c>
      <c r="K114" s="150">
        <v>9</v>
      </c>
      <c r="L114" s="155" t="s">
        <v>343</v>
      </c>
      <c r="M114" s="155" t="s">
        <v>302</v>
      </c>
      <c r="N114" s="155" t="s">
        <v>720</v>
      </c>
      <c r="O114" s="155" t="s">
        <v>740</v>
      </c>
      <c r="P114" s="155" t="s">
        <v>359</v>
      </c>
      <c r="Q114" s="155" t="s">
        <v>359</v>
      </c>
      <c r="R114" s="155" t="s">
        <v>359</v>
      </c>
      <c r="S114" s="155" t="s">
        <v>357</v>
      </c>
      <c r="T114" s="155" t="s">
        <v>359</v>
      </c>
      <c r="U114" s="148">
        <v>273.85</v>
      </c>
      <c r="V114" s="148">
        <v>1</v>
      </c>
      <c r="W114" s="148" t="s">
        <v>158</v>
      </c>
      <c r="X114" s="148" t="s">
        <v>158</v>
      </c>
    </row>
    <row r="115" spans="1:24" s="240" customFormat="1" ht="18" customHeight="1">
      <c r="A115" s="266">
        <v>10</v>
      </c>
      <c r="B115" s="141" t="s">
        <v>627</v>
      </c>
      <c r="C115" s="186"/>
      <c r="D115" s="172" t="s">
        <v>191</v>
      </c>
      <c r="E115" s="244" t="s">
        <v>191</v>
      </c>
      <c r="F115" s="148">
        <v>1840</v>
      </c>
      <c r="G115" s="78">
        <v>294000</v>
      </c>
      <c r="H115" s="172" t="s">
        <v>206</v>
      </c>
      <c r="I115" s="225"/>
      <c r="J115" s="245" t="s">
        <v>662</v>
      </c>
      <c r="K115" s="150">
        <v>10</v>
      </c>
      <c r="L115" s="155" t="s">
        <v>343</v>
      </c>
      <c r="M115" s="155" t="s">
        <v>302</v>
      </c>
      <c r="N115" s="155" t="s">
        <v>719</v>
      </c>
      <c r="O115" s="155" t="s">
        <v>359</v>
      </c>
      <c r="P115" s="155" t="s">
        <v>359</v>
      </c>
      <c r="Q115" s="155" t="s">
        <v>358</v>
      </c>
      <c r="R115" s="155" t="s">
        <v>359</v>
      </c>
      <c r="S115" s="155" t="s">
        <v>357</v>
      </c>
      <c r="T115" s="155" t="s">
        <v>359</v>
      </c>
      <c r="U115" s="148">
        <v>95.48</v>
      </c>
      <c r="V115" s="148">
        <v>2</v>
      </c>
      <c r="W115" s="148" t="s">
        <v>158</v>
      </c>
      <c r="X115" s="148" t="s">
        <v>158</v>
      </c>
    </row>
    <row r="116" spans="1:24" s="240" customFormat="1" ht="19.5" customHeight="1">
      <c r="A116" s="266">
        <v>11</v>
      </c>
      <c r="B116" s="141" t="s">
        <v>627</v>
      </c>
      <c r="C116" s="186"/>
      <c r="D116" s="172" t="s">
        <v>191</v>
      </c>
      <c r="E116" s="244" t="s">
        <v>191</v>
      </c>
      <c r="F116" s="148">
        <v>1850</v>
      </c>
      <c r="G116" s="246">
        <v>542000</v>
      </c>
      <c r="H116" s="152" t="s">
        <v>206</v>
      </c>
      <c r="I116" s="225"/>
      <c r="J116" s="149" t="s">
        <v>663</v>
      </c>
      <c r="K116" s="150">
        <v>11</v>
      </c>
      <c r="L116" s="155" t="s">
        <v>343</v>
      </c>
      <c r="M116" s="155" t="s">
        <v>302</v>
      </c>
      <c r="N116" s="155" t="s">
        <v>719</v>
      </c>
      <c r="O116" s="155" t="s">
        <v>358</v>
      </c>
      <c r="P116" s="155" t="s">
        <v>358</v>
      </c>
      <c r="Q116" s="155" t="s">
        <v>358</v>
      </c>
      <c r="R116" s="155" t="s">
        <v>358</v>
      </c>
      <c r="S116" s="155" t="s">
        <v>357</v>
      </c>
      <c r="T116" s="155" t="s">
        <v>358</v>
      </c>
      <c r="U116" s="148">
        <v>151.66</v>
      </c>
      <c r="V116" s="148">
        <v>3</v>
      </c>
      <c r="W116" s="148" t="s">
        <v>119</v>
      </c>
      <c r="X116" s="148" t="s">
        <v>158</v>
      </c>
    </row>
    <row r="117" spans="1:24" s="240" customFormat="1" ht="18" customHeight="1">
      <c r="A117" s="266">
        <v>12</v>
      </c>
      <c r="B117" s="141" t="s">
        <v>627</v>
      </c>
      <c r="C117" s="186"/>
      <c r="D117" s="172" t="s">
        <v>191</v>
      </c>
      <c r="E117" s="244" t="s">
        <v>191</v>
      </c>
      <c r="F117" s="148">
        <v>1845</v>
      </c>
      <c r="G117" s="78">
        <v>228000</v>
      </c>
      <c r="H117" s="172" t="s">
        <v>206</v>
      </c>
      <c r="I117" s="225"/>
      <c r="J117" s="245" t="s">
        <v>664</v>
      </c>
      <c r="K117" s="150">
        <v>12</v>
      </c>
      <c r="L117" s="155" t="s">
        <v>343</v>
      </c>
      <c r="M117" s="155" t="s">
        <v>302</v>
      </c>
      <c r="N117" s="155" t="s">
        <v>719</v>
      </c>
      <c r="O117" s="155" t="s">
        <v>358</v>
      </c>
      <c r="P117" s="155" t="s">
        <v>358</v>
      </c>
      <c r="Q117" s="155" t="s">
        <v>358</v>
      </c>
      <c r="R117" s="155" t="s">
        <v>358</v>
      </c>
      <c r="S117" s="155" t="s">
        <v>357</v>
      </c>
      <c r="T117" s="155" t="s">
        <v>358</v>
      </c>
      <c r="U117" s="148">
        <v>74.08</v>
      </c>
      <c r="V117" s="148">
        <v>2</v>
      </c>
      <c r="W117" s="148" t="s">
        <v>119</v>
      </c>
      <c r="X117" s="148" t="s">
        <v>158</v>
      </c>
    </row>
    <row r="118" spans="1:24" s="240" customFormat="1" ht="19.5" customHeight="1">
      <c r="A118" s="266">
        <v>13</v>
      </c>
      <c r="B118" s="141" t="s">
        <v>627</v>
      </c>
      <c r="C118" s="186"/>
      <c r="D118" s="172" t="s">
        <v>191</v>
      </c>
      <c r="E118" s="244" t="s">
        <v>112</v>
      </c>
      <c r="F118" s="148">
        <v>1905</v>
      </c>
      <c r="G118" s="78">
        <v>84000</v>
      </c>
      <c r="H118" s="172" t="s">
        <v>206</v>
      </c>
      <c r="I118" s="225"/>
      <c r="J118" s="245" t="s">
        <v>665</v>
      </c>
      <c r="K118" s="150">
        <v>13</v>
      </c>
      <c r="L118" s="155" t="s">
        <v>343</v>
      </c>
      <c r="M118" s="155" t="s">
        <v>302</v>
      </c>
      <c r="N118" s="155" t="s">
        <v>719</v>
      </c>
      <c r="O118" s="155" t="s">
        <v>358</v>
      </c>
      <c r="P118" s="155" t="s">
        <v>358</v>
      </c>
      <c r="Q118" s="155" t="s">
        <v>358</v>
      </c>
      <c r="R118" s="155" t="s">
        <v>358</v>
      </c>
      <c r="S118" s="155" t="s">
        <v>358</v>
      </c>
      <c r="T118" s="155" t="s">
        <v>358</v>
      </c>
      <c r="U118" s="148">
        <v>27.42</v>
      </c>
      <c r="V118" s="148">
        <v>1</v>
      </c>
      <c r="W118" s="148" t="s">
        <v>158</v>
      </c>
      <c r="X118" s="148" t="s">
        <v>158</v>
      </c>
    </row>
    <row r="119" spans="1:24" s="240" customFormat="1" ht="18" customHeight="1">
      <c r="A119" s="266">
        <v>14</v>
      </c>
      <c r="B119" s="141" t="s">
        <v>627</v>
      </c>
      <c r="C119" s="186"/>
      <c r="D119" s="172" t="s">
        <v>191</v>
      </c>
      <c r="E119" s="244" t="s">
        <v>191</v>
      </c>
      <c r="F119" s="148">
        <v>1865</v>
      </c>
      <c r="G119" s="151">
        <v>200000</v>
      </c>
      <c r="H119" s="152" t="s">
        <v>233</v>
      </c>
      <c r="I119" s="225"/>
      <c r="J119" s="149" t="s">
        <v>666</v>
      </c>
      <c r="K119" s="150">
        <v>14</v>
      </c>
      <c r="L119" s="155" t="s">
        <v>343</v>
      </c>
      <c r="M119" s="155" t="s">
        <v>302</v>
      </c>
      <c r="N119" s="155" t="s">
        <v>719</v>
      </c>
      <c r="O119" s="155" t="s">
        <v>359</v>
      </c>
      <c r="P119" s="155" t="s">
        <v>359</v>
      </c>
      <c r="Q119" s="155" t="s">
        <v>359</v>
      </c>
      <c r="R119" s="155" t="s">
        <v>359</v>
      </c>
      <c r="S119" s="155" t="s">
        <v>357</v>
      </c>
      <c r="T119" s="155" t="s">
        <v>359</v>
      </c>
      <c r="U119" s="148"/>
      <c r="V119" s="148"/>
      <c r="W119" s="148"/>
      <c r="X119" s="148"/>
    </row>
    <row r="120" spans="1:24" s="240" customFormat="1" ht="18" customHeight="1">
      <c r="A120" s="266">
        <v>15</v>
      </c>
      <c r="B120" s="141" t="s">
        <v>627</v>
      </c>
      <c r="C120" s="186"/>
      <c r="D120" s="172" t="s">
        <v>191</v>
      </c>
      <c r="E120" s="244" t="s">
        <v>112</v>
      </c>
      <c r="F120" s="148">
        <v>1860</v>
      </c>
      <c r="G120" s="78">
        <v>1608000</v>
      </c>
      <c r="H120" s="172" t="s">
        <v>206</v>
      </c>
      <c r="I120" s="225"/>
      <c r="J120" s="245" t="s">
        <v>667</v>
      </c>
      <c r="K120" s="150">
        <v>15</v>
      </c>
      <c r="L120" s="155" t="s">
        <v>343</v>
      </c>
      <c r="M120" s="155" t="s">
        <v>302</v>
      </c>
      <c r="N120" s="155" t="s">
        <v>719</v>
      </c>
      <c r="O120" s="155" t="s">
        <v>358</v>
      </c>
      <c r="P120" s="155" t="s">
        <v>358</v>
      </c>
      <c r="Q120" s="155" t="s">
        <v>358</v>
      </c>
      <c r="R120" s="155" t="s">
        <v>358</v>
      </c>
      <c r="S120" s="155" t="s">
        <v>358</v>
      </c>
      <c r="T120" s="155" t="s">
        <v>358</v>
      </c>
      <c r="U120" s="148">
        <v>522.13</v>
      </c>
      <c r="V120" s="148">
        <v>4</v>
      </c>
      <c r="W120" s="148" t="s">
        <v>119</v>
      </c>
      <c r="X120" s="148" t="s">
        <v>158</v>
      </c>
    </row>
    <row r="121" spans="1:24" s="240" customFormat="1" ht="20.25" customHeight="1">
      <c r="A121" s="266">
        <v>16</v>
      </c>
      <c r="B121" s="141" t="s">
        <v>627</v>
      </c>
      <c r="C121" s="186"/>
      <c r="D121" s="172" t="s">
        <v>191</v>
      </c>
      <c r="E121" s="244" t="s">
        <v>112</v>
      </c>
      <c r="F121" s="148">
        <v>2007</v>
      </c>
      <c r="G121" s="78">
        <v>1223000</v>
      </c>
      <c r="H121" s="172" t="s">
        <v>206</v>
      </c>
      <c r="I121" s="225"/>
      <c r="J121" s="245" t="s">
        <v>668</v>
      </c>
      <c r="K121" s="150">
        <v>16</v>
      </c>
      <c r="L121" s="155" t="s">
        <v>343</v>
      </c>
      <c r="M121" s="155" t="s">
        <v>302</v>
      </c>
      <c r="N121" s="155" t="s">
        <v>720</v>
      </c>
      <c r="O121" s="155" t="s">
        <v>358</v>
      </c>
      <c r="P121" s="155" t="s">
        <v>358</v>
      </c>
      <c r="Q121" s="155" t="s">
        <v>358</v>
      </c>
      <c r="R121" s="155" t="s">
        <v>358</v>
      </c>
      <c r="S121" s="155" t="s">
        <v>357</v>
      </c>
      <c r="T121" s="155" t="s">
        <v>358</v>
      </c>
      <c r="U121" s="148">
        <v>397.1</v>
      </c>
      <c r="V121" s="148">
        <v>1</v>
      </c>
      <c r="W121" s="148" t="s">
        <v>158</v>
      </c>
      <c r="X121" s="148" t="s">
        <v>158</v>
      </c>
    </row>
    <row r="122" spans="1:24" s="240" customFormat="1" ht="22.5" customHeight="1">
      <c r="A122" s="266">
        <v>17</v>
      </c>
      <c r="B122" s="141" t="s">
        <v>627</v>
      </c>
      <c r="C122" s="186"/>
      <c r="D122" s="172" t="s">
        <v>191</v>
      </c>
      <c r="E122" s="244" t="s">
        <v>112</v>
      </c>
      <c r="F122" s="148"/>
      <c r="G122" s="78">
        <v>787000</v>
      </c>
      <c r="H122" s="172" t="s">
        <v>206</v>
      </c>
      <c r="I122" s="225"/>
      <c r="J122" s="245" t="s">
        <v>669</v>
      </c>
      <c r="K122" s="150">
        <v>17</v>
      </c>
      <c r="L122" s="155" t="s">
        <v>343</v>
      </c>
      <c r="M122" s="155" t="s">
        <v>302</v>
      </c>
      <c r="N122" s="155" t="s">
        <v>719</v>
      </c>
      <c r="O122" s="155" t="s">
        <v>359</v>
      </c>
      <c r="P122" s="155" t="s">
        <v>358</v>
      </c>
      <c r="Q122" s="155" t="s">
        <v>358</v>
      </c>
      <c r="R122" s="155" t="s">
        <v>358</v>
      </c>
      <c r="S122" s="155" t="s">
        <v>357</v>
      </c>
      <c r="T122" s="155" t="s">
        <v>358</v>
      </c>
      <c r="U122" s="148">
        <v>255.63</v>
      </c>
      <c r="V122" s="148"/>
      <c r="W122" s="148"/>
      <c r="X122" s="148"/>
    </row>
    <row r="123" spans="1:24" s="240" customFormat="1" ht="19.5" customHeight="1">
      <c r="A123" s="266">
        <v>18</v>
      </c>
      <c r="B123" s="141" t="s">
        <v>627</v>
      </c>
      <c r="C123" s="186"/>
      <c r="D123" s="172" t="s">
        <v>191</v>
      </c>
      <c r="E123" s="244" t="s">
        <v>112</v>
      </c>
      <c r="F123" s="148"/>
      <c r="G123" s="151">
        <v>70000</v>
      </c>
      <c r="H123" s="152" t="s">
        <v>233</v>
      </c>
      <c r="I123" s="225"/>
      <c r="J123" s="149" t="s">
        <v>670</v>
      </c>
      <c r="K123" s="150">
        <v>18</v>
      </c>
      <c r="L123" s="155" t="s">
        <v>343</v>
      </c>
      <c r="M123" s="155" t="s">
        <v>302</v>
      </c>
      <c r="N123" s="155" t="s">
        <v>719</v>
      </c>
      <c r="O123" s="155" t="s">
        <v>359</v>
      </c>
      <c r="P123" s="155" t="s">
        <v>359</v>
      </c>
      <c r="Q123" s="155" t="s">
        <v>359</v>
      </c>
      <c r="R123" s="155" t="s">
        <v>359</v>
      </c>
      <c r="S123" s="155" t="s">
        <v>357</v>
      </c>
      <c r="T123" s="155" t="s">
        <v>359</v>
      </c>
      <c r="U123" s="148"/>
      <c r="V123" s="148"/>
      <c r="W123" s="148"/>
      <c r="X123" s="148"/>
    </row>
    <row r="124" spans="1:24" s="240" customFormat="1" ht="18" customHeight="1">
      <c r="A124" s="266">
        <v>19</v>
      </c>
      <c r="B124" s="141" t="s">
        <v>627</v>
      </c>
      <c r="C124" s="186"/>
      <c r="D124" s="172" t="s">
        <v>191</v>
      </c>
      <c r="E124" s="244" t="s">
        <v>191</v>
      </c>
      <c r="F124" s="148"/>
      <c r="G124" s="151">
        <v>30000</v>
      </c>
      <c r="H124" s="152" t="s">
        <v>233</v>
      </c>
      <c r="I124" s="225"/>
      <c r="J124" s="149" t="s">
        <v>242</v>
      </c>
      <c r="K124" s="150">
        <v>19</v>
      </c>
      <c r="L124" s="155" t="s">
        <v>343</v>
      </c>
      <c r="M124" s="155" t="s">
        <v>302</v>
      </c>
      <c r="N124" s="155" t="s">
        <v>719</v>
      </c>
      <c r="O124" s="155" t="s">
        <v>358</v>
      </c>
      <c r="P124" s="155" t="s">
        <v>358</v>
      </c>
      <c r="Q124" s="155" t="s">
        <v>358</v>
      </c>
      <c r="R124" s="155" t="s">
        <v>358</v>
      </c>
      <c r="S124" s="155" t="s">
        <v>357</v>
      </c>
      <c r="T124" s="155" t="s">
        <v>358</v>
      </c>
      <c r="U124" s="148"/>
      <c r="V124" s="148"/>
      <c r="W124" s="148"/>
      <c r="X124" s="148"/>
    </row>
    <row r="125" spans="1:24" s="240" customFormat="1" ht="20.25" customHeight="1">
      <c r="A125" s="266">
        <v>20</v>
      </c>
      <c r="B125" s="141" t="s">
        <v>156</v>
      </c>
      <c r="C125" s="186"/>
      <c r="D125" s="172" t="s">
        <v>191</v>
      </c>
      <c r="E125" s="244" t="s">
        <v>191</v>
      </c>
      <c r="F125" s="148">
        <v>1930</v>
      </c>
      <c r="G125" s="151">
        <v>500000</v>
      </c>
      <c r="H125" s="152" t="s">
        <v>233</v>
      </c>
      <c r="I125" s="225"/>
      <c r="J125" s="149" t="s">
        <v>671</v>
      </c>
      <c r="K125" s="150">
        <v>20</v>
      </c>
      <c r="L125" s="155" t="s">
        <v>343</v>
      </c>
      <c r="M125" s="155" t="s">
        <v>317</v>
      </c>
      <c r="N125" s="155" t="s">
        <v>719</v>
      </c>
      <c r="O125" s="155" t="s">
        <v>358</v>
      </c>
      <c r="P125" s="155" t="s">
        <v>358</v>
      </c>
      <c r="Q125" s="155" t="s">
        <v>358</v>
      </c>
      <c r="R125" s="155" t="s">
        <v>358</v>
      </c>
      <c r="S125" s="155" t="s">
        <v>357</v>
      </c>
      <c r="T125" s="155" t="s">
        <v>358</v>
      </c>
      <c r="U125" s="148"/>
      <c r="V125" s="148"/>
      <c r="W125" s="148"/>
      <c r="X125" s="148"/>
    </row>
    <row r="126" spans="1:24" s="240" customFormat="1" ht="19.5" customHeight="1">
      <c r="A126" s="266">
        <v>21</v>
      </c>
      <c r="B126" s="243" t="s">
        <v>628</v>
      </c>
      <c r="C126" s="186"/>
      <c r="D126" s="172" t="s">
        <v>191</v>
      </c>
      <c r="E126" s="244" t="s">
        <v>191</v>
      </c>
      <c r="F126" s="148">
        <v>1891</v>
      </c>
      <c r="G126" s="78">
        <v>718000</v>
      </c>
      <c r="H126" s="172" t="s">
        <v>206</v>
      </c>
      <c r="I126" s="225"/>
      <c r="J126" s="245" t="s">
        <v>672</v>
      </c>
      <c r="K126" s="150">
        <v>21</v>
      </c>
      <c r="L126" s="155" t="s">
        <v>343</v>
      </c>
      <c r="M126" s="155" t="s">
        <v>302</v>
      </c>
      <c r="N126" s="155" t="s">
        <v>719</v>
      </c>
      <c r="O126" s="155" t="s">
        <v>359</v>
      </c>
      <c r="P126" s="155" t="s">
        <v>358</v>
      </c>
      <c r="Q126" s="155" t="s">
        <v>359</v>
      </c>
      <c r="R126" s="155" t="s">
        <v>359</v>
      </c>
      <c r="S126" s="155" t="s">
        <v>357</v>
      </c>
      <c r="T126" s="155" t="s">
        <v>359</v>
      </c>
      <c r="U126" s="148">
        <v>351</v>
      </c>
      <c r="V126" s="148">
        <v>1</v>
      </c>
      <c r="W126" s="148" t="s">
        <v>158</v>
      </c>
      <c r="X126" s="148" t="s">
        <v>158</v>
      </c>
    </row>
    <row r="127" spans="1:24" s="240" customFormat="1" ht="19.5" customHeight="1">
      <c r="A127" s="266">
        <v>22</v>
      </c>
      <c r="B127" s="141" t="s">
        <v>629</v>
      </c>
      <c r="C127" s="186"/>
      <c r="D127" s="172" t="s">
        <v>191</v>
      </c>
      <c r="E127" s="244" t="s">
        <v>191</v>
      </c>
      <c r="F127" s="148">
        <v>1960</v>
      </c>
      <c r="G127" s="151">
        <v>50000</v>
      </c>
      <c r="H127" s="152" t="s">
        <v>233</v>
      </c>
      <c r="I127" s="225"/>
      <c r="J127" s="149" t="s">
        <v>674</v>
      </c>
      <c r="K127" s="150">
        <v>23</v>
      </c>
      <c r="L127" s="155" t="s">
        <v>343</v>
      </c>
      <c r="M127" s="155" t="s">
        <v>302</v>
      </c>
      <c r="N127" s="155" t="s">
        <v>720</v>
      </c>
      <c r="O127" s="155" t="s">
        <v>359</v>
      </c>
      <c r="P127" s="155" t="s">
        <v>358</v>
      </c>
      <c r="Q127" s="155" t="s">
        <v>359</v>
      </c>
      <c r="R127" s="155" t="s">
        <v>359</v>
      </c>
      <c r="S127" s="155" t="s">
        <v>357</v>
      </c>
      <c r="T127" s="155" t="s">
        <v>359</v>
      </c>
      <c r="U127" s="148"/>
      <c r="V127" s="148"/>
      <c r="W127" s="148"/>
      <c r="X127" s="148"/>
    </row>
    <row r="128" spans="1:24" s="240" customFormat="1" ht="23.25" customHeight="1">
      <c r="A128" s="266">
        <v>23</v>
      </c>
      <c r="B128" s="141" t="s">
        <v>629</v>
      </c>
      <c r="C128" s="186"/>
      <c r="D128" s="172" t="s">
        <v>191</v>
      </c>
      <c r="E128" s="244" t="s">
        <v>112</v>
      </c>
      <c r="F128" s="148">
        <v>1910</v>
      </c>
      <c r="G128" s="151">
        <v>35000</v>
      </c>
      <c r="H128" s="152" t="s">
        <v>233</v>
      </c>
      <c r="I128" s="225"/>
      <c r="J128" s="149" t="s">
        <v>675</v>
      </c>
      <c r="K128" s="150">
        <v>24</v>
      </c>
      <c r="L128" s="155" t="s">
        <v>343</v>
      </c>
      <c r="M128" s="155" t="s">
        <v>302</v>
      </c>
      <c r="N128" s="155" t="s">
        <v>719</v>
      </c>
      <c r="O128" s="155" t="s">
        <v>359</v>
      </c>
      <c r="P128" s="155" t="s">
        <v>358</v>
      </c>
      <c r="Q128" s="155" t="s">
        <v>358</v>
      </c>
      <c r="R128" s="155" t="s">
        <v>358</v>
      </c>
      <c r="S128" s="155" t="s">
        <v>357</v>
      </c>
      <c r="T128" s="155" t="s">
        <v>359</v>
      </c>
      <c r="U128" s="148"/>
      <c r="V128" s="148"/>
      <c r="W128" s="148"/>
      <c r="X128" s="148"/>
    </row>
    <row r="129" spans="1:24" s="240" customFormat="1" ht="15.75" customHeight="1">
      <c r="A129" s="266">
        <v>24</v>
      </c>
      <c r="B129" s="141" t="s">
        <v>156</v>
      </c>
      <c r="C129" s="186"/>
      <c r="D129" s="172" t="s">
        <v>191</v>
      </c>
      <c r="E129" s="244" t="s">
        <v>112</v>
      </c>
      <c r="F129" s="148"/>
      <c r="G129" s="151">
        <v>55000</v>
      </c>
      <c r="H129" s="152" t="s">
        <v>233</v>
      </c>
      <c r="I129" s="225"/>
      <c r="J129" s="149" t="s">
        <v>676</v>
      </c>
      <c r="K129" s="150">
        <v>25</v>
      </c>
      <c r="L129" s="155" t="s">
        <v>343</v>
      </c>
      <c r="M129" s="155" t="s">
        <v>302</v>
      </c>
      <c r="N129" s="155" t="s">
        <v>719</v>
      </c>
      <c r="O129" s="155" t="s">
        <v>358</v>
      </c>
      <c r="P129" s="155" t="s">
        <v>358</v>
      </c>
      <c r="Q129" s="155" t="s">
        <v>359</v>
      </c>
      <c r="R129" s="155" t="s">
        <v>358</v>
      </c>
      <c r="S129" s="155" t="s">
        <v>357</v>
      </c>
      <c r="T129" s="155" t="s">
        <v>359</v>
      </c>
      <c r="U129" s="148"/>
      <c r="V129" s="148"/>
      <c r="W129" s="148"/>
      <c r="X129" s="148"/>
    </row>
    <row r="130" spans="1:24" s="240" customFormat="1" ht="18" customHeight="1">
      <c r="A130" s="266">
        <v>25</v>
      </c>
      <c r="B130" s="243" t="s">
        <v>630</v>
      </c>
      <c r="C130" s="186"/>
      <c r="D130" s="172" t="s">
        <v>191</v>
      </c>
      <c r="E130" s="244" t="s">
        <v>191</v>
      </c>
      <c r="F130" s="148">
        <v>1957</v>
      </c>
      <c r="G130" s="78">
        <v>3026000</v>
      </c>
      <c r="H130" s="172" t="s">
        <v>206</v>
      </c>
      <c r="I130" s="225"/>
      <c r="J130" s="245" t="s">
        <v>677</v>
      </c>
      <c r="K130" s="150">
        <v>26</v>
      </c>
      <c r="L130" s="155" t="s">
        <v>343</v>
      </c>
      <c r="M130" s="155" t="s">
        <v>302</v>
      </c>
      <c r="N130" s="155" t="s">
        <v>719</v>
      </c>
      <c r="O130" s="155" t="s">
        <v>358</v>
      </c>
      <c r="P130" s="155" t="s">
        <v>358</v>
      </c>
      <c r="Q130" s="155" t="s">
        <v>358</v>
      </c>
      <c r="R130" s="155" t="s">
        <v>358</v>
      </c>
      <c r="S130" s="155" t="s">
        <v>357</v>
      </c>
      <c r="T130" s="155" t="s">
        <v>358</v>
      </c>
      <c r="U130" s="148">
        <v>1048.5</v>
      </c>
      <c r="V130" s="148">
        <v>3</v>
      </c>
      <c r="W130" s="148" t="s">
        <v>119</v>
      </c>
      <c r="X130" s="148" t="s">
        <v>158</v>
      </c>
    </row>
    <row r="131" spans="1:24" s="240" customFormat="1" ht="17.25" customHeight="1">
      <c r="A131" s="266">
        <v>26</v>
      </c>
      <c r="B131" s="141" t="s">
        <v>629</v>
      </c>
      <c r="C131" s="186"/>
      <c r="D131" s="172" t="s">
        <v>191</v>
      </c>
      <c r="E131" s="244" t="s">
        <v>112</v>
      </c>
      <c r="F131" s="148"/>
      <c r="G131" s="151">
        <v>150000</v>
      </c>
      <c r="H131" s="152" t="s">
        <v>233</v>
      </c>
      <c r="I131" s="225"/>
      <c r="J131" s="149" t="s">
        <v>678</v>
      </c>
      <c r="K131" s="150">
        <v>27</v>
      </c>
      <c r="L131" s="155" t="s">
        <v>343</v>
      </c>
      <c r="M131" s="155" t="s">
        <v>302</v>
      </c>
      <c r="N131" s="155" t="s">
        <v>720</v>
      </c>
      <c r="O131" s="155" t="s">
        <v>359</v>
      </c>
      <c r="P131" s="155" t="s">
        <v>358</v>
      </c>
      <c r="Q131" s="155" t="s">
        <v>358</v>
      </c>
      <c r="R131" s="155" t="s">
        <v>358</v>
      </c>
      <c r="S131" s="155" t="s">
        <v>357</v>
      </c>
      <c r="T131" s="155" t="s">
        <v>358</v>
      </c>
      <c r="U131" s="148"/>
      <c r="V131" s="148"/>
      <c r="W131" s="148"/>
      <c r="X131" s="148"/>
    </row>
    <row r="132" spans="1:24" s="240" customFormat="1" ht="19.5" customHeight="1">
      <c r="A132" s="266">
        <v>27</v>
      </c>
      <c r="B132" s="141" t="s">
        <v>631</v>
      </c>
      <c r="C132" s="186"/>
      <c r="D132" s="172" t="s">
        <v>191</v>
      </c>
      <c r="E132" s="244" t="s">
        <v>112</v>
      </c>
      <c r="F132" s="148" t="s">
        <v>275</v>
      </c>
      <c r="G132" s="151">
        <v>100000</v>
      </c>
      <c r="H132" s="152" t="s">
        <v>233</v>
      </c>
      <c r="I132" s="225"/>
      <c r="J132" s="149" t="s">
        <v>679</v>
      </c>
      <c r="K132" s="150">
        <v>28</v>
      </c>
      <c r="L132" s="155" t="s">
        <v>343</v>
      </c>
      <c r="M132" s="155" t="s">
        <v>302</v>
      </c>
      <c r="N132" s="155" t="s">
        <v>720</v>
      </c>
      <c r="O132" s="155"/>
      <c r="P132" s="155" t="s">
        <v>359</v>
      </c>
      <c r="Q132" s="155"/>
      <c r="R132" s="155" t="s">
        <v>359</v>
      </c>
      <c r="S132" s="155"/>
      <c r="T132" s="155"/>
      <c r="U132" s="148"/>
      <c r="V132" s="148"/>
      <c r="W132" s="148"/>
      <c r="X132" s="148"/>
    </row>
    <row r="133" spans="1:24" s="240" customFormat="1" ht="22.5" customHeight="1">
      <c r="A133" s="266">
        <v>28</v>
      </c>
      <c r="B133" s="141" t="s">
        <v>156</v>
      </c>
      <c r="C133" s="186"/>
      <c r="D133" s="172" t="s">
        <v>191</v>
      </c>
      <c r="E133" s="244" t="s">
        <v>191</v>
      </c>
      <c r="F133" s="148"/>
      <c r="G133" s="151">
        <v>40000</v>
      </c>
      <c r="H133" s="152" t="s">
        <v>233</v>
      </c>
      <c r="I133" s="225"/>
      <c r="J133" s="149" t="s">
        <v>680</v>
      </c>
      <c r="K133" s="150">
        <v>29</v>
      </c>
      <c r="L133" s="155" t="s">
        <v>343</v>
      </c>
      <c r="M133" s="155" t="s">
        <v>302</v>
      </c>
      <c r="N133" s="155" t="s">
        <v>719</v>
      </c>
      <c r="O133" s="155" t="s">
        <v>359</v>
      </c>
      <c r="P133" s="155" t="s">
        <v>359</v>
      </c>
      <c r="Q133" s="155" t="s">
        <v>359</v>
      </c>
      <c r="R133" s="155" t="s">
        <v>359</v>
      </c>
      <c r="S133" s="155" t="s">
        <v>357</v>
      </c>
      <c r="T133" s="155" t="s">
        <v>359</v>
      </c>
      <c r="U133" s="148"/>
      <c r="V133" s="148"/>
      <c r="W133" s="148"/>
      <c r="X133" s="148"/>
    </row>
    <row r="134" spans="1:24" s="240" customFormat="1" ht="19.5" customHeight="1">
      <c r="A134" s="266">
        <v>29</v>
      </c>
      <c r="B134" s="141" t="s">
        <v>632</v>
      </c>
      <c r="C134" s="186"/>
      <c r="D134" s="172" t="s">
        <v>191</v>
      </c>
      <c r="E134" s="244" t="s">
        <v>112</v>
      </c>
      <c r="F134" s="148"/>
      <c r="G134" s="151">
        <v>20000</v>
      </c>
      <c r="H134" s="152" t="s">
        <v>233</v>
      </c>
      <c r="I134" s="225"/>
      <c r="J134" s="149" t="s">
        <v>252</v>
      </c>
      <c r="K134" s="150">
        <v>30</v>
      </c>
      <c r="L134" s="155" t="s">
        <v>343</v>
      </c>
      <c r="M134" s="155" t="s">
        <v>302</v>
      </c>
      <c r="N134" s="155" t="s">
        <v>719</v>
      </c>
      <c r="O134" s="155" t="s">
        <v>359</v>
      </c>
      <c r="P134" s="155" t="s">
        <v>359</v>
      </c>
      <c r="Q134" s="155" t="s">
        <v>359</v>
      </c>
      <c r="R134" s="155" t="s">
        <v>359</v>
      </c>
      <c r="S134" s="155" t="s">
        <v>357</v>
      </c>
      <c r="T134" s="155" t="s">
        <v>359</v>
      </c>
      <c r="U134" s="148"/>
      <c r="V134" s="148"/>
      <c r="W134" s="148"/>
      <c r="X134" s="148"/>
    </row>
    <row r="135" spans="1:24" s="240" customFormat="1" ht="21" customHeight="1">
      <c r="A135" s="266">
        <v>30</v>
      </c>
      <c r="B135" s="141" t="s">
        <v>632</v>
      </c>
      <c r="C135" s="186"/>
      <c r="D135" s="172" t="s">
        <v>191</v>
      </c>
      <c r="E135" s="244" t="s">
        <v>112</v>
      </c>
      <c r="F135" s="148"/>
      <c r="G135" s="151">
        <v>20000</v>
      </c>
      <c r="H135" s="152" t="s">
        <v>233</v>
      </c>
      <c r="I135" s="225"/>
      <c r="J135" s="149" t="s">
        <v>268</v>
      </c>
      <c r="K135" s="150">
        <v>31</v>
      </c>
      <c r="L135" s="155" t="s">
        <v>343</v>
      </c>
      <c r="M135" s="155" t="s">
        <v>302</v>
      </c>
      <c r="N135" s="155" t="s">
        <v>719</v>
      </c>
      <c r="O135" s="155" t="s">
        <v>358</v>
      </c>
      <c r="P135" s="155" t="s">
        <v>358</v>
      </c>
      <c r="Q135" s="155" t="s">
        <v>358</v>
      </c>
      <c r="R135" s="155" t="s">
        <v>358</v>
      </c>
      <c r="S135" s="155" t="s">
        <v>357</v>
      </c>
      <c r="T135" s="155" t="s">
        <v>359</v>
      </c>
      <c r="U135" s="148"/>
      <c r="V135" s="148"/>
      <c r="W135" s="148"/>
      <c r="X135" s="148"/>
    </row>
    <row r="136" spans="1:24" s="240" customFormat="1" ht="21" customHeight="1">
      <c r="A136" s="266">
        <v>31</v>
      </c>
      <c r="B136" s="243" t="s">
        <v>633</v>
      </c>
      <c r="C136" s="186"/>
      <c r="D136" s="172" t="s">
        <v>191</v>
      </c>
      <c r="E136" s="244" t="s">
        <v>112</v>
      </c>
      <c r="F136" s="148"/>
      <c r="G136" s="78">
        <v>95000</v>
      </c>
      <c r="H136" s="172" t="s">
        <v>206</v>
      </c>
      <c r="I136" s="225"/>
      <c r="J136" s="245" t="s">
        <v>681</v>
      </c>
      <c r="K136" s="150">
        <v>32</v>
      </c>
      <c r="L136" s="155" t="s">
        <v>343</v>
      </c>
      <c r="M136" s="155" t="s">
        <v>317</v>
      </c>
      <c r="N136" s="155" t="s">
        <v>720</v>
      </c>
      <c r="O136" s="155" t="s">
        <v>358</v>
      </c>
      <c r="P136" s="155" t="s">
        <v>358</v>
      </c>
      <c r="Q136" s="155" t="s">
        <v>358</v>
      </c>
      <c r="R136" s="155" t="s">
        <v>358</v>
      </c>
      <c r="S136" s="155" t="s">
        <v>357</v>
      </c>
      <c r="T136" s="155" t="s">
        <v>358</v>
      </c>
      <c r="U136" s="148">
        <v>32</v>
      </c>
      <c r="V136" s="148">
        <v>1</v>
      </c>
      <c r="W136" s="148" t="s">
        <v>158</v>
      </c>
      <c r="X136" s="148" t="s">
        <v>158</v>
      </c>
    </row>
    <row r="137" spans="1:24" s="240" customFormat="1" ht="18" customHeight="1">
      <c r="A137" s="266">
        <v>32</v>
      </c>
      <c r="B137" s="141" t="s">
        <v>628</v>
      </c>
      <c r="C137" s="186"/>
      <c r="D137" s="172" t="s">
        <v>191</v>
      </c>
      <c r="E137" s="244" t="s">
        <v>112</v>
      </c>
      <c r="F137" s="148">
        <v>1930</v>
      </c>
      <c r="G137" s="151">
        <v>60000</v>
      </c>
      <c r="H137" s="152" t="s">
        <v>233</v>
      </c>
      <c r="I137" s="225"/>
      <c r="J137" s="149" t="s">
        <v>682</v>
      </c>
      <c r="K137" s="150">
        <v>33</v>
      </c>
      <c r="L137" s="155" t="s">
        <v>343</v>
      </c>
      <c r="M137" s="155" t="s">
        <v>302</v>
      </c>
      <c r="N137" s="155" t="s">
        <v>720</v>
      </c>
      <c r="O137" s="155" t="s">
        <v>358</v>
      </c>
      <c r="P137" s="155" t="s">
        <v>358</v>
      </c>
      <c r="Q137" s="155" t="s">
        <v>358</v>
      </c>
      <c r="R137" s="155" t="s">
        <v>358</v>
      </c>
      <c r="S137" s="155" t="s">
        <v>357</v>
      </c>
      <c r="T137" s="155" t="s">
        <v>358</v>
      </c>
      <c r="U137" s="148"/>
      <c r="V137" s="148"/>
      <c r="W137" s="148"/>
      <c r="X137" s="148"/>
    </row>
    <row r="138" spans="1:24" s="240" customFormat="1" ht="19.5" customHeight="1">
      <c r="A138" s="266">
        <v>33</v>
      </c>
      <c r="B138" s="243" t="s">
        <v>634</v>
      </c>
      <c r="C138" s="186"/>
      <c r="D138" s="172" t="s">
        <v>191</v>
      </c>
      <c r="E138" s="244" t="s">
        <v>112</v>
      </c>
      <c r="F138" s="148">
        <v>1976</v>
      </c>
      <c r="G138" s="78">
        <v>1593000</v>
      </c>
      <c r="H138" s="172" t="s">
        <v>206</v>
      </c>
      <c r="I138" s="225"/>
      <c r="J138" s="245" t="s">
        <v>682</v>
      </c>
      <c r="K138" s="150">
        <v>34</v>
      </c>
      <c r="L138" s="155" t="s">
        <v>343</v>
      </c>
      <c r="M138" s="155" t="s">
        <v>317</v>
      </c>
      <c r="N138" s="155" t="s">
        <v>721</v>
      </c>
      <c r="O138" s="155" t="s">
        <v>359</v>
      </c>
      <c r="P138" s="155" t="s">
        <v>358</v>
      </c>
      <c r="Q138" s="155" t="s">
        <v>358</v>
      </c>
      <c r="R138" s="155" t="s">
        <v>358</v>
      </c>
      <c r="S138" s="155" t="s">
        <v>357</v>
      </c>
      <c r="T138" s="155" t="s">
        <v>358</v>
      </c>
      <c r="U138" s="148">
        <v>535.84</v>
      </c>
      <c r="V138" s="148">
        <v>2</v>
      </c>
      <c r="W138" s="148" t="s">
        <v>119</v>
      </c>
      <c r="X138" s="148" t="s">
        <v>158</v>
      </c>
    </row>
    <row r="139" spans="1:24" s="240" customFormat="1" ht="19.5" customHeight="1">
      <c r="A139" s="266">
        <v>34</v>
      </c>
      <c r="B139" s="247" t="s">
        <v>627</v>
      </c>
      <c r="C139" s="186"/>
      <c r="D139" s="172" t="s">
        <v>191</v>
      </c>
      <c r="E139" s="244" t="s">
        <v>112</v>
      </c>
      <c r="F139" s="155">
        <v>1972</v>
      </c>
      <c r="G139" s="78">
        <v>340000</v>
      </c>
      <c r="H139" s="172" t="s">
        <v>206</v>
      </c>
      <c r="I139" s="225"/>
      <c r="J139" s="245" t="s">
        <v>683</v>
      </c>
      <c r="K139" s="150">
        <v>35</v>
      </c>
      <c r="L139" s="155" t="s">
        <v>343</v>
      </c>
      <c r="M139" s="155" t="s">
        <v>302</v>
      </c>
      <c r="N139" s="155" t="s">
        <v>720</v>
      </c>
      <c r="O139" s="155" t="s">
        <v>359</v>
      </c>
      <c r="P139" s="155" t="s">
        <v>358</v>
      </c>
      <c r="Q139" s="155" t="s">
        <v>358</v>
      </c>
      <c r="R139" s="155" t="s">
        <v>358</v>
      </c>
      <c r="S139" s="155" t="s">
        <v>357</v>
      </c>
      <c r="T139" s="155" t="s">
        <v>358</v>
      </c>
      <c r="U139" s="148">
        <v>110.5</v>
      </c>
      <c r="V139" s="148">
        <v>1</v>
      </c>
      <c r="W139" s="148" t="s">
        <v>158</v>
      </c>
      <c r="X139" s="148" t="s">
        <v>158</v>
      </c>
    </row>
    <row r="140" spans="1:24" s="240" customFormat="1" ht="21" customHeight="1">
      <c r="A140" s="266">
        <v>35</v>
      </c>
      <c r="B140" s="142" t="s">
        <v>157</v>
      </c>
      <c r="C140" s="186"/>
      <c r="D140" s="172" t="s">
        <v>191</v>
      </c>
      <c r="E140" s="244" t="s">
        <v>191</v>
      </c>
      <c r="F140" s="155">
        <v>1935</v>
      </c>
      <c r="G140" s="151">
        <v>200000</v>
      </c>
      <c r="H140" s="152" t="s">
        <v>233</v>
      </c>
      <c r="I140" s="225"/>
      <c r="J140" s="149" t="s">
        <v>684</v>
      </c>
      <c r="K140" s="150">
        <v>36</v>
      </c>
      <c r="L140" s="155" t="s">
        <v>343</v>
      </c>
      <c r="M140" s="155" t="s">
        <v>302</v>
      </c>
      <c r="N140" s="155" t="s">
        <v>719</v>
      </c>
      <c r="O140" s="155" t="s">
        <v>358</v>
      </c>
      <c r="P140" s="155" t="s">
        <v>358</v>
      </c>
      <c r="Q140" s="155" t="s">
        <v>358</v>
      </c>
      <c r="R140" s="155" t="s">
        <v>358</v>
      </c>
      <c r="S140" s="155" t="s">
        <v>357</v>
      </c>
      <c r="T140" s="155" t="s">
        <v>358</v>
      </c>
      <c r="U140" s="148"/>
      <c r="V140" s="148"/>
      <c r="W140" s="148"/>
      <c r="X140" s="148"/>
    </row>
    <row r="141" spans="1:24" s="240" customFormat="1" ht="18" customHeight="1">
      <c r="A141" s="266">
        <v>36</v>
      </c>
      <c r="B141" s="142" t="s">
        <v>157</v>
      </c>
      <c r="C141" s="186"/>
      <c r="D141" s="172" t="s">
        <v>191</v>
      </c>
      <c r="E141" s="244" t="s">
        <v>191</v>
      </c>
      <c r="F141" s="155">
        <v>1937</v>
      </c>
      <c r="G141" s="78">
        <v>411000</v>
      </c>
      <c r="H141" s="172" t="s">
        <v>206</v>
      </c>
      <c r="I141" s="225"/>
      <c r="J141" s="245" t="s">
        <v>685</v>
      </c>
      <c r="K141" s="150">
        <v>37</v>
      </c>
      <c r="L141" s="155" t="s">
        <v>343</v>
      </c>
      <c r="M141" s="155" t="s">
        <v>302</v>
      </c>
      <c r="N141" s="155" t="s">
        <v>719</v>
      </c>
      <c r="O141" s="155" t="s">
        <v>358</v>
      </c>
      <c r="P141" s="155" t="s">
        <v>358</v>
      </c>
      <c r="Q141" s="155" t="s">
        <v>358</v>
      </c>
      <c r="R141" s="155" t="s">
        <v>358</v>
      </c>
      <c r="S141" s="155" t="s">
        <v>357</v>
      </c>
      <c r="T141" s="155" t="s">
        <v>358</v>
      </c>
      <c r="U141" s="148">
        <v>133.49</v>
      </c>
      <c r="V141" s="148">
        <v>2</v>
      </c>
      <c r="W141" s="148" t="s">
        <v>119</v>
      </c>
      <c r="X141" s="148" t="s">
        <v>158</v>
      </c>
    </row>
    <row r="142" spans="1:24" s="240" customFormat="1" ht="22.5" customHeight="1">
      <c r="A142" s="266">
        <v>37</v>
      </c>
      <c r="B142" s="142" t="s">
        <v>157</v>
      </c>
      <c r="C142" s="186"/>
      <c r="D142" s="172" t="s">
        <v>191</v>
      </c>
      <c r="E142" s="244" t="s">
        <v>112</v>
      </c>
      <c r="F142" s="155">
        <v>2011</v>
      </c>
      <c r="G142" s="246">
        <v>1652000</v>
      </c>
      <c r="H142" s="172" t="s">
        <v>206</v>
      </c>
      <c r="I142" s="225"/>
      <c r="J142" s="245" t="s">
        <v>686</v>
      </c>
      <c r="K142" s="150">
        <v>38</v>
      </c>
      <c r="L142" s="155" t="s">
        <v>343</v>
      </c>
      <c r="M142" s="155" t="s">
        <v>317</v>
      </c>
      <c r="N142" s="155" t="s">
        <v>721</v>
      </c>
      <c r="O142" s="155" t="s">
        <v>358</v>
      </c>
      <c r="P142" s="155" t="s">
        <v>358</v>
      </c>
      <c r="Q142" s="155" t="s">
        <v>358</v>
      </c>
      <c r="R142" s="155" t="s">
        <v>358</v>
      </c>
      <c r="S142" s="155" t="s">
        <v>357</v>
      </c>
      <c r="T142" s="155" t="s">
        <v>358</v>
      </c>
      <c r="U142" s="148">
        <v>536.66</v>
      </c>
      <c r="V142" s="148">
        <v>1</v>
      </c>
      <c r="W142" s="148" t="s">
        <v>158</v>
      </c>
      <c r="X142" s="148" t="s">
        <v>158</v>
      </c>
    </row>
    <row r="143" spans="1:24" s="240" customFormat="1" ht="18" customHeight="1">
      <c r="A143" s="266">
        <v>38</v>
      </c>
      <c r="B143" s="142" t="s">
        <v>635</v>
      </c>
      <c r="C143" s="186"/>
      <c r="D143" s="172" t="s">
        <v>191</v>
      </c>
      <c r="E143" s="244" t="s">
        <v>112</v>
      </c>
      <c r="F143" s="155">
        <v>1984</v>
      </c>
      <c r="G143" s="151">
        <v>77485</v>
      </c>
      <c r="H143" s="152" t="s">
        <v>233</v>
      </c>
      <c r="I143" s="225"/>
      <c r="J143" s="149" t="s">
        <v>687</v>
      </c>
      <c r="K143" s="150">
        <v>39</v>
      </c>
      <c r="L143" s="155" t="s">
        <v>343</v>
      </c>
      <c r="M143" s="155" t="s">
        <v>317</v>
      </c>
      <c r="N143" s="155" t="s">
        <v>721</v>
      </c>
      <c r="O143" s="155"/>
      <c r="P143" s="155"/>
      <c r="Q143" s="155"/>
      <c r="R143" s="155"/>
      <c r="S143" s="155"/>
      <c r="T143" s="155"/>
      <c r="U143" s="148"/>
      <c r="V143" s="148"/>
      <c r="W143" s="148"/>
      <c r="X143" s="148"/>
    </row>
    <row r="144" spans="1:24" s="240" customFormat="1" ht="15.75" customHeight="1">
      <c r="A144" s="266">
        <v>39</v>
      </c>
      <c r="B144" s="142" t="s">
        <v>636</v>
      </c>
      <c r="C144" s="186"/>
      <c r="D144" s="172" t="s">
        <v>191</v>
      </c>
      <c r="E144" s="244" t="s">
        <v>112</v>
      </c>
      <c r="F144" s="155">
        <v>1985</v>
      </c>
      <c r="G144" s="151">
        <v>5274</v>
      </c>
      <c r="H144" s="152" t="s">
        <v>220</v>
      </c>
      <c r="I144" s="225"/>
      <c r="J144" s="149" t="s">
        <v>687</v>
      </c>
      <c r="K144" s="150">
        <v>40</v>
      </c>
      <c r="L144" s="155" t="s">
        <v>343</v>
      </c>
      <c r="M144" s="155" t="s">
        <v>722</v>
      </c>
      <c r="N144" s="155" t="s">
        <v>723</v>
      </c>
      <c r="O144" s="155"/>
      <c r="P144" s="155"/>
      <c r="Q144" s="155"/>
      <c r="R144" s="155"/>
      <c r="S144" s="155"/>
      <c r="T144" s="155"/>
      <c r="U144" s="148"/>
      <c r="V144" s="148"/>
      <c r="W144" s="148"/>
      <c r="X144" s="148"/>
    </row>
    <row r="145" spans="1:24" s="240" customFormat="1" ht="15.75" customHeight="1">
      <c r="A145" s="266">
        <v>40</v>
      </c>
      <c r="B145" s="142" t="s">
        <v>637</v>
      </c>
      <c r="C145" s="186"/>
      <c r="D145" s="172" t="s">
        <v>191</v>
      </c>
      <c r="E145" s="244" t="s">
        <v>112</v>
      </c>
      <c r="F145" s="148">
        <v>1984</v>
      </c>
      <c r="G145" s="151">
        <v>3390</v>
      </c>
      <c r="H145" s="152" t="s">
        <v>220</v>
      </c>
      <c r="I145" s="225"/>
      <c r="J145" s="221" t="s">
        <v>687</v>
      </c>
      <c r="K145" s="150">
        <v>41</v>
      </c>
      <c r="L145" s="155"/>
      <c r="M145" s="155"/>
      <c r="N145" s="155"/>
      <c r="O145" s="155"/>
      <c r="P145" s="155"/>
      <c r="Q145" s="155"/>
      <c r="R145" s="155"/>
      <c r="S145" s="155"/>
      <c r="T145" s="155"/>
      <c r="U145" s="148"/>
      <c r="V145" s="148"/>
      <c r="W145" s="148"/>
      <c r="X145" s="148"/>
    </row>
    <row r="146" spans="1:24" s="240" customFormat="1" ht="15.75" customHeight="1">
      <c r="A146" s="266">
        <v>41</v>
      </c>
      <c r="B146" s="143" t="s">
        <v>638</v>
      </c>
      <c r="C146" s="186"/>
      <c r="D146" s="172" t="s">
        <v>191</v>
      </c>
      <c r="E146" s="244" t="s">
        <v>112</v>
      </c>
      <c r="F146" s="156">
        <v>1984</v>
      </c>
      <c r="G146" s="151">
        <v>554.53</v>
      </c>
      <c r="H146" s="152" t="s">
        <v>220</v>
      </c>
      <c r="I146" s="225"/>
      <c r="J146" s="221" t="s">
        <v>687</v>
      </c>
      <c r="K146" s="150">
        <v>42</v>
      </c>
      <c r="L146" s="155" t="s">
        <v>343</v>
      </c>
      <c r="M146" s="155" t="s">
        <v>317</v>
      </c>
      <c r="N146" s="155" t="s">
        <v>724</v>
      </c>
      <c r="O146" s="155"/>
      <c r="P146" s="155"/>
      <c r="Q146" s="155"/>
      <c r="R146" s="155"/>
      <c r="S146" s="155"/>
      <c r="T146" s="155"/>
      <c r="U146" s="148"/>
      <c r="V146" s="148"/>
      <c r="W146" s="148"/>
      <c r="X146" s="148"/>
    </row>
    <row r="147" spans="1:24" s="240" customFormat="1" ht="18" customHeight="1">
      <c r="A147" s="266">
        <v>42</v>
      </c>
      <c r="B147" s="142" t="s">
        <v>639</v>
      </c>
      <c r="C147" s="186"/>
      <c r="D147" s="172" t="s">
        <v>191</v>
      </c>
      <c r="E147" s="244" t="s">
        <v>112</v>
      </c>
      <c r="F147" s="148">
        <v>1981</v>
      </c>
      <c r="G147" s="151">
        <v>1867</v>
      </c>
      <c r="H147" s="152" t="s">
        <v>220</v>
      </c>
      <c r="I147" s="225"/>
      <c r="J147" s="149" t="s">
        <v>687</v>
      </c>
      <c r="K147" s="150">
        <v>43</v>
      </c>
      <c r="L147" s="148" t="s">
        <v>343</v>
      </c>
      <c r="M147" s="148"/>
      <c r="N147" s="148" t="s">
        <v>725</v>
      </c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</row>
    <row r="148" spans="1:24" s="240" customFormat="1" ht="21" customHeight="1">
      <c r="A148" s="266">
        <v>43</v>
      </c>
      <c r="B148" s="142" t="s">
        <v>640</v>
      </c>
      <c r="C148" s="186"/>
      <c r="D148" s="172" t="s">
        <v>191</v>
      </c>
      <c r="E148" s="244" t="s">
        <v>112</v>
      </c>
      <c r="F148" s="148">
        <v>1981</v>
      </c>
      <c r="G148" s="151">
        <v>8872.98</v>
      </c>
      <c r="H148" s="152" t="s">
        <v>220</v>
      </c>
      <c r="I148" s="225"/>
      <c r="J148" s="149" t="s">
        <v>687</v>
      </c>
      <c r="K148" s="150">
        <v>44</v>
      </c>
      <c r="L148" s="155" t="s">
        <v>343</v>
      </c>
      <c r="M148" s="148"/>
      <c r="N148" s="148" t="s">
        <v>725</v>
      </c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</row>
    <row r="149" spans="1:24" s="240" customFormat="1" ht="24.75" customHeight="1">
      <c r="A149" s="266">
        <v>44</v>
      </c>
      <c r="B149" s="142" t="s">
        <v>641</v>
      </c>
      <c r="C149" s="186"/>
      <c r="D149" s="172" t="s">
        <v>191</v>
      </c>
      <c r="E149" s="244" t="s">
        <v>191</v>
      </c>
      <c r="F149" s="148" t="s">
        <v>688</v>
      </c>
      <c r="G149" s="151">
        <v>87000</v>
      </c>
      <c r="H149" s="152" t="s">
        <v>220</v>
      </c>
      <c r="I149" s="225"/>
      <c r="J149" s="149" t="s">
        <v>689</v>
      </c>
      <c r="K149" s="150">
        <v>45</v>
      </c>
      <c r="L149" s="155" t="s">
        <v>343</v>
      </c>
      <c r="M149" s="148"/>
      <c r="N149" s="148" t="s">
        <v>726</v>
      </c>
      <c r="O149" s="148"/>
      <c r="P149" s="148"/>
      <c r="Q149" s="148"/>
      <c r="R149" s="148"/>
      <c r="S149" s="148" t="s">
        <v>357</v>
      </c>
      <c r="T149" s="148"/>
      <c r="U149" s="148"/>
      <c r="V149" s="148"/>
      <c r="W149" s="148"/>
      <c r="X149" s="148"/>
    </row>
    <row r="150" spans="1:24" s="240" customFormat="1" ht="25.5">
      <c r="A150" s="266">
        <v>45</v>
      </c>
      <c r="B150" s="144" t="s">
        <v>642</v>
      </c>
      <c r="C150" s="186"/>
      <c r="D150" s="172" t="s">
        <v>191</v>
      </c>
      <c r="E150" s="244" t="s">
        <v>191</v>
      </c>
      <c r="F150" s="155" t="s">
        <v>275</v>
      </c>
      <c r="G150" s="151">
        <v>43512</v>
      </c>
      <c r="H150" s="152" t="s">
        <v>220</v>
      </c>
      <c r="I150" s="226" t="s">
        <v>533</v>
      </c>
      <c r="J150" s="222" t="s">
        <v>690</v>
      </c>
      <c r="K150" s="150">
        <v>46</v>
      </c>
      <c r="L150" s="155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</row>
    <row r="151" spans="1:24" s="240" customFormat="1" ht="25.5">
      <c r="A151" s="266">
        <v>46</v>
      </c>
      <c r="B151" s="144" t="s">
        <v>642</v>
      </c>
      <c r="C151" s="186"/>
      <c r="D151" s="172" t="s">
        <v>191</v>
      </c>
      <c r="E151" s="244" t="s">
        <v>191</v>
      </c>
      <c r="F151" s="155" t="s">
        <v>275</v>
      </c>
      <c r="G151" s="153">
        <v>262000</v>
      </c>
      <c r="H151" s="154" t="s">
        <v>206</v>
      </c>
      <c r="I151" s="226"/>
      <c r="J151" s="222" t="s">
        <v>691</v>
      </c>
      <c r="K151" s="150">
        <v>47</v>
      </c>
      <c r="L151" s="155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</row>
    <row r="152" spans="1:24" s="240" customFormat="1" ht="25.5">
      <c r="A152" s="266">
        <v>47</v>
      </c>
      <c r="B152" s="142" t="s">
        <v>643</v>
      </c>
      <c r="C152" s="186"/>
      <c r="D152" s="172" t="s">
        <v>191</v>
      </c>
      <c r="E152" s="244" t="s">
        <v>112</v>
      </c>
      <c r="F152" s="148" t="s">
        <v>275</v>
      </c>
      <c r="G152" s="153">
        <v>148000</v>
      </c>
      <c r="H152" s="154" t="s">
        <v>206</v>
      </c>
      <c r="I152" s="225" t="s">
        <v>533</v>
      </c>
      <c r="J152" s="222" t="s">
        <v>692</v>
      </c>
      <c r="K152" s="150">
        <v>48</v>
      </c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</row>
    <row r="153" spans="1:24" s="240" customFormat="1" ht="25.5">
      <c r="A153" s="266">
        <v>48</v>
      </c>
      <c r="B153" s="142" t="s">
        <v>644</v>
      </c>
      <c r="C153" s="186"/>
      <c r="D153" s="172" t="s">
        <v>191</v>
      </c>
      <c r="E153" s="244" t="s">
        <v>191</v>
      </c>
      <c r="F153" s="148">
        <v>1980</v>
      </c>
      <c r="G153" s="153">
        <v>60000</v>
      </c>
      <c r="H153" s="154" t="s">
        <v>233</v>
      </c>
      <c r="I153" s="225" t="s">
        <v>533</v>
      </c>
      <c r="J153" s="222" t="s">
        <v>693</v>
      </c>
      <c r="K153" s="150">
        <v>49</v>
      </c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</row>
    <row r="154" spans="1:24" s="240" customFormat="1" ht="25.5">
      <c r="A154" s="266">
        <v>49</v>
      </c>
      <c r="B154" s="142" t="s">
        <v>644</v>
      </c>
      <c r="C154" s="186"/>
      <c r="D154" s="172" t="s">
        <v>191</v>
      </c>
      <c r="E154" s="244" t="s">
        <v>112</v>
      </c>
      <c r="F154" s="148" t="s">
        <v>275</v>
      </c>
      <c r="G154" s="153">
        <v>70000</v>
      </c>
      <c r="H154" s="154" t="s">
        <v>233</v>
      </c>
      <c r="I154" s="225" t="s">
        <v>533</v>
      </c>
      <c r="J154" s="222" t="s">
        <v>694</v>
      </c>
      <c r="K154" s="150">
        <v>50</v>
      </c>
      <c r="L154" s="148" t="s">
        <v>343</v>
      </c>
      <c r="M154" s="148" t="s">
        <v>333</v>
      </c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</row>
    <row r="155" spans="1:24" s="240" customFormat="1" ht="25.5">
      <c r="A155" s="266">
        <v>50</v>
      </c>
      <c r="B155" s="145" t="s">
        <v>643</v>
      </c>
      <c r="C155" s="186"/>
      <c r="D155" s="172" t="s">
        <v>191</v>
      </c>
      <c r="E155" s="244" t="s">
        <v>191</v>
      </c>
      <c r="F155" s="157" t="s">
        <v>275</v>
      </c>
      <c r="G155" s="158">
        <v>20000</v>
      </c>
      <c r="H155" s="159" t="s">
        <v>233</v>
      </c>
      <c r="I155" s="227" t="s">
        <v>533</v>
      </c>
      <c r="J155" s="223" t="s">
        <v>695</v>
      </c>
      <c r="K155" s="150">
        <v>51</v>
      </c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</row>
    <row r="156" spans="1:24" s="240" customFormat="1" ht="25.5">
      <c r="A156" s="266">
        <v>51</v>
      </c>
      <c r="B156" s="248" t="s">
        <v>645</v>
      </c>
      <c r="C156" s="186"/>
      <c r="D156" s="172" t="s">
        <v>191</v>
      </c>
      <c r="E156" s="244" t="s">
        <v>191</v>
      </c>
      <c r="F156" s="249" t="s">
        <v>696</v>
      </c>
      <c r="G156" s="160">
        <v>8892720</v>
      </c>
      <c r="H156" s="161" t="s">
        <v>233</v>
      </c>
      <c r="I156" s="242" t="s">
        <v>697</v>
      </c>
      <c r="J156" s="250" t="s">
        <v>698</v>
      </c>
      <c r="K156" s="150">
        <v>52</v>
      </c>
      <c r="L156" s="157" t="s">
        <v>310</v>
      </c>
      <c r="M156" s="157" t="s">
        <v>727</v>
      </c>
      <c r="N156" s="157" t="s">
        <v>728</v>
      </c>
      <c r="O156" s="157" t="s">
        <v>741</v>
      </c>
      <c r="P156" s="157" t="s">
        <v>360</v>
      </c>
      <c r="Q156" s="157" t="s">
        <v>360</v>
      </c>
      <c r="R156" s="157" t="s">
        <v>360</v>
      </c>
      <c r="S156" s="157" t="s">
        <v>360</v>
      </c>
      <c r="T156" s="157" t="s">
        <v>360</v>
      </c>
      <c r="U156" s="157">
        <v>2500</v>
      </c>
      <c r="V156" s="157">
        <v>3</v>
      </c>
      <c r="W156" s="157"/>
      <c r="X156" s="157"/>
    </row>
    <row r="157" spans="1:24" s="240" customFormat="1" ht="26.25" customHeight="1">
      <c r="A157" s="266">
        <v>52</v>
      </c>
      <c r="B157" s="251" t="s">
        <v>645</v>
      </c>
      <c r="C157" s="186"/>
      <c r="D157" s="172" t="s">
        <v>191</v>
      </c>
      <c r="E157" s="244" t="s">
        <v>112</v>
      </c>
      <c r="F157" s="252">
        <v>1960</v>
      </c>
      <c r="G157" s="160">
        <v>10095600</v>
      </c>
      <c r="H157" s="161" t="s">
        <v>233</v>
      </c>
      <c r="I157" s="194" t="s">
        <v>699</v>
      </c>
      <c r="J157" s="250" t="s">
        <v>700</v>
      </c>
      <c r="K157" s="150">
        <v>53</v>
      </c>
      <c r="L157" s="157" t="s">
        <v>310</v>
      </c>
      <c r="M157" s="157" t="s">
        <v>727</v>
      </c>
      <c r="N157" s="157" t="s">
        <v>729</v>
      </c>
      <c r="O157" s="157" t="s">
        <v>741</v>
      </c>
      <c r="P157" s="157" t="s">
        <v>360</v>
      </c>
      <c r="Q157" s="157" t="s">
        <v>360</v>
      </c>
      <c r="R157" s="157" t="s">
        <v>360</v>
      </c>
      <c r="S157" s="157" t="s">
        <v>360</v>
      </c>
      <c r="T157" s="157" t="s">
        <v>360</v>
      </c>
      <c r="U157" s="157">
        <v>2450</v>
      </c>
      <c r="V157" s="157">
        <v>3</v>
      </c>
      <c r="W157" s="157" t="s">
        <v>119</v>
      </c>
      <c r="X157" s="157" t="s">
        <v>158</v>
      </c>
    </row>
    <row r="158" spans="1:24" s="240" customFormat="1" ht="24" customHeight="1">
      <c r="A158" s="266">
        <v>53</v>
      </c>
      <c r="B158" s="251" t="s">
        <v>645</v>
      </c>
      <c r="C158" s="186"/>
      <c r="D158" s="172" t="s">
        <v>191</v>
      </c>
      <c r="E158" s="244" t="s">
        <v>112</v>
      </c>
      <c r="F158" s="253" t="s">
        <v>701</v>
      </c>
      <c r="G158" s="241">
        <v>907000</v>
      </c>
      <c r="H158" s="161" t="s">
        <v>206</v>
      </c>
      <c r="I158" s="194" t="s">
        <v>702</v>
      </c>
      <c r="J158" s="250" t="s">
        <v>703</v>
      </c>
      <c r="K158" s="150">
        <v>54</v>
      </c>
      <c r="L158" s="157" t="s">
        <v>310</v>
      </c>
      <c r="M158" s="157" t="s">
        <v>727</v>
      </c>
      <c r="N158" s="157" t="s">
        <v>730</v>
      </c>
      <c r="O158" s="157" t="s">
        <v>742</v>
      </c>
      <c r="P158" s="157" t="s">
        <v>360</v>
      </c>
      <c r="Q158" s="157" t="s">
        <v>360</v>
      </c>
      <c r="R158" s="157" t="s">
        <v>360</v>
      </c>
      <c r="S158" s="157" t="s">
        <v>357</v>
      </c>
      <c r="T158" s="157" t="s">
        <v>360</v>
      </c>
      <c r="U158" s="157">
        <v>439</v>
      </c>
      <c r="V158" s="157">
        <v>2</v>
      </c>
      <c r="W158" s="157" t="s">
        <v>119</v>
      </c>
      <c r="X158" s="157" t="s">
        <v>158</v>
      </c>
    </row>
    <row r="159" spans="1:24" s="240" customFormat="1" ht="25.5" customHeight="1">
      <c r="A159" s="266">
        <v>54</v>
      </c>
      <c r="B159" s="251" t="s">
        <v>645</v>
      </c>
      <c r="C159" s="186"/>
      <c r="D159" s="172" t="s">
        <v>191</v>
      </c>
      <c r="E159" s="244" t="s">
        <v>112</v>
      </c>
      <c r="F159" s="249" t="s">
        <v>696</v>
      </c>
      <c r="G159" s="160">
        <v>716000</v>
      </c>
      <c r="H159" s="161" t="s">
        <v>233</v>
      </c>
      <c r="I159" s="194" t="s">
        <v>704</v>
      </c>
      <c r="J159" s="223" t="s">
        <v>705</v>
      </c>
      <c r="K159" s="150">
        <v>55</v>
      </c>
      <c r="L159" s="157" t="s">
        <v>310</v>
      </c>
      <c r="M159" s="157" t="s">
        <v>727</v>
      </c>
      <c r="N159" s="157" t="s">
        <v>355</v>
      </c>
      <c r="O159" s="157" t="s">
        <v>743</v>
      </c>
      <c r="P159" s="157" t="s">
        <v>360</v>
      </c>
      <c r="Q159" s="157" t="s">
        <v>360</v>
      </c>
      <c r="R159" s="157" t="s">
        <v>360</v>
      </c>
      <c r="S159" s="157" t="s">
        <v>357</v>
      </c>
      <c r="T159" s="157" t="s">
        <v>360</v>
      </c>
      <c r="U159" s="157">
        <v>159</v>
      </c>
      <c r="V159" s="157">
        <v>2</v>
      </c>
      <c r="W159" s="157" t="s">
        <v>119</v>
      </c>
      <c r="X159" s="157" t="s">
        <v>158</v>
      </c>
    </row>
    <row r="160" spans="1:24" s="240" customFormat="1" ht="23.25" customHeight="1">
      <c r="A160" s="266">
        <v>55</v>
      </c>
      <c r="B160" s="251" t="s">
        <v>645</v>
      </c>
      <c r="C160" s="186"/>
      <c r="D160" s="172" t="s">
        <v>191</v>
      </c>
      <c r="E160" s="244" t="s">
        <v>112</v>
      </c>
      <c r="F160" s="249" t="s">
        <v>696</v>
      </c>
      <c r="G160" s="160">
        <v>1496440</v>
      </c>
      <c r="H160" s="161" t="s">
        <v>233</v>
      </c>
      <c r="I160" s="194" t="s">
        <v>706</v>
      </c>
      <c r="J160" s="250" t="s">
        <v>707</v>
      </c>
      <c r="K160" s="150">
        <v>56</v>
      </c>
      <c r="L160" s="157" t="s">
        <v>310</v>
      </c>
      <c r="M160" s="157" t="s">
        <v>727</v>
      </c>
      <c r="N160" s="157" t="s">
        <v>731</v>
      </c>
      <c r="O160" s="157" t="s">
        <v>741</v>
      </c>
      <c r="P160" s="157" t="s">
        <v>360</v>
      </c>
      <c r="Q160" s="157" t="s">
        <v>360</v>
      </c>
      <c r="R160" s="157" t="s">
        <v>360</v>
      </c>
      <c r="S160" s="157" t="s">
        <v>357</v>
      </c>
      <c r="T160" s="157" t="s">
        <v>360</v>
      </c>
      <c r="U160" s="157">
        <v>418</v>
      </c>
      <c r="V160" s="157">
        <v>2</v>
      </c>
      <c r="W160" s="157" t="s">
        <v>119</v>
      </c>
      <c r="X160" s="157" t="s">
        <v>158</v>
      </c>
    </row>
    <row r="161" spans="1:24" s="240" customFormat="1" ht="25.5" customHeight="1">
      <c r="A161" s="266">
        <v>56</v>
      </c>
      <c r="B161" s="251" t="s">
        <v>645</v>
      </c>
      <c r="C161" s="186"/>
      <c r="D161" s="172" t="s">
        <v>191</v>
      </c>
      <c r="E161" s="244" t="s">
        <v>191</v>
      </c>
      <c r="F161" s="249" t="s">
        <v>696</v>
      </c>
      <c r="G161" s="241">
        <v>1202000</v>
      </c>
      <c r="H161" s="161" t="s">
        <v>206</v>
      </c>
      <c r="I161" s="194" t="s">
        <v>706</v>
      </c>
      <c r="J161" s="223" t="s">
        <v>708</v>
      </c>
      <c r="K161" s="150">
        <v>57</v>
      </c>
      <c r="L161" s="157" t="s">
        <v>310</v>
      </c>
      <c r="M161" s="157" t="s">
        <v>333</v>
      </c>
      <c r="N161" s="157" t="s">
        <v>732</v>
      </c>
      <c r="O161" s="157" t="s">
        <v>359</v>
      </c>
      <c r="P161" s="157" t="s">
        <v>360</v>
      </c>
      <c r="Q161" s="157" t="s">
        <v>360</v>
      </c>
      <c r="R161" s="157" t="s">
        <v>360</v>
      </c>
      <c r="S161" s="157" t="s">
        <v>357</v>
      </c>
      <c r="T161" s="157" t="s">
        <v>360</v>
      </c>
      <c r="U161" s="157">
        <v>500</v>
      </c>
      <c r="V161" s="157">
        <v>2</v>
      </c>
      <c r="W161" s="157" t="s">
        <v>119</v>
      </c>
      <c r="X161" s="157" t="s">
        <v>158</v>
      </c>
    </row>
    <row r="162" spans="1:24" s="240" customFormat="1" ht="21" customHeight="1">
      <c r="A162" s="266">
        <v>57</v>
      </c>
      <c r="B162" s="248" t="s">
        <v>646</v>
      </c>
      <c r="C162" s="186"/>
      <c r="D162" s="172" t="s">
        <v>191</v>
      </c>
      <c r="E162" s="244" t="s">
        <v>112</v>
      </c>
      <c r="F162" s="252">
        <v>1974</v>
      </c>
      <c r="G162" s="241">
        <v>2643000</v>
      </c>
      <c r="H162" s="161" t="s">
        <v>206</v>
      </c>
      <c r="I162" s="194" t="s">
        <v>709</v>
      </c>
      <c r="J162" s="250" t="s">
        <v>710</v>
      </c>
      <c r="K162" s="150">
        <v>58</v>
      </c>
      <c r="L162" s="157" t="s">
        <v>733</v>
      </c>
      <c r="M162" s="157" t="s">
        <v>734</v>
      </c>
      <c r="N162" s="157" t="s">
        <v>735</v>
      </c>
      <c r="O162" s="157" t="s">
        <v>359</v>
      </c>
      <c r="P162" s="157" t="s">
        <v>360</v>
      </c>
      <c r="Q162" s="157" t="s">
        <v>360</v>
      </c>
      <c r="R162" s="157" t="s">
        <v>360</v>
      </c>
      <c r="S162" s="157" t="s">
        <v>357</v>
      </c>
      <c r="T162" s="157" t="s">
        <v>360</v>
      </c>
      <c r="U162" s="157">
        <v>841</v>
      </c>
      <c r="V162" s="157">
        <v>1</v>
      </c>
      <c r="W162" s="157" t="s">
        <v>158</v>
      </c>
      <c r="X162" s="157" t="s">
        <v>158</v>
      </c>
    </row>
    <row r="163" spans="1:24" s="240" customFormat="1" ht="18.75" customHeight="1">
      <c r="A163" s="266">
        <v>58</v>
      </c>
      <c r="B163" s="251" t="s">
        <v>646</v>
      </c>
      <c r="C163" s="186"/>
      <c r="D163" s="172" t="s">
        <v>191</v>
      </c>
      <c r="E163" s="244" t="s">
        <v>112</v>
      </c>
      <c r="F163" s="252">
        <v>1962</v>
      </c>
      <c r="G163" s="241">
        <v>1106000</v>
      </c>
      <c r="H163" s="161" t="s">
        <v>206</v>
      </c>
      <c r="I163" s="194" t="s">
        <v>711</v>
      </c>
      <c r="J163" s="250" t="s">
        <v>712</v>
      </c>
      <c r="K163" s="150">
        <v>59</v>
      </c>
      <c r="L163" s="157" t="s">
        <v>310</v>
      </c>
      <c r="M163" s="157" t="s">
        <v>727</v>
      </c>
      <c r="N163" s="157" t="s">
        <v>736</v>
      </c>
      <c r="O163" s="157" t="s">
        <v>359</v>
      </c>
      <c r="P163" s="157" t="s">
        <v>360</v>
      </c>
      <c r="Q163" s="157" t="s">
        <v>360</v>
      </c>
      <c r="R163" s="157" t="s">
        <v>360</v>
      </c>
      <c r="S163" s="157" t="s">
        <v>360</v>
      </c>
      <c r="T163" s="157" t="s">
        <v>360</v>
      </c>
      <c r="U163" s="157">
        <v>320</v>
      </c>
      <c r="V163" s="157">
        <v>2</v>
      </c>
      <c r="W163" s="157"/>
      <c r="X163" s="157" t="s">
        <v>158</v>
      </c>
    </row>
    <row r="164" spans="1:24" s="240" customFormat="1" ht="22.5" customHeight="1">
      <c r="A164" s="266">
        <v>59</v>
      </c>
      <c r="B164" s="248" t="s">
        <v>647</v>
      </c>
      <c r="C164" s="186"/>
      <c r="D164" s="172" t="s">
        <v>191</v>
      </c>
      <c r="E164" s="244" t="s">
        <v>112</v>
      </c>
      <c r="F164" s="254">
        <v>1996</v>
      </c>
      <c r="G164" s="241">
        <v>17241000</v>
      </c>
      <c r="H164" s="161" t="s">
        <v>206</v>
      </c>
      <c r="I164" s="194" t="s">
        <v>713</v>
      </c>
      <c r="J164" s="250" t="s">
        <v>714</v>
      </c>
      <c r="K164" s="150">
        <v>60</v>
      </c>
      <c r="L164" s="157" t="s">
        <v>310</v>
      </c>
      <c r="M164" s="157" t="s">
        <v>737</v>
      </c>
      <c r="N164" s="157" t="s">
        <v>738</v>
      </c>
      <c r="O164" s="157" t="s">
        <v>360</v>
      </c>
      <c r="P164" s="157" t="s">
        <v>360</v>
      </c>
      <c r="Q164" s="157" t="s">
        <v>360</v>
      </c>
      <c r="R164" s="157" t="s">
        <v>360</v>
      </c>
      <c r="S164" s="157" t="s">
        <v>357</v>
      </c>
      <c r="T164" s="157" t="s">
        <v>360</v>
      </c>
      <c r="U164" s="157">
        <v>7587</v>
      </c>
      <c r="V164" s="157">
        <v>1</v>
      </c>
      <c r="W164" s="157" t="s">
        <v>158</v>
      </c>
      <c r="X164" s="157" t="s">
        <v>158</v>
      </c>
    </row>
    <row r="165" spans="1:24" s="240" customFormat="1" ht="25.5">
      <c r="A165" s="266">
        <v>60</v>
      </c>
      <c r="B165" s="146" t="s">
        <v>648</v>
      </c>
      <c r="C165" s="186"/>
      <c r="D165" s="172" t="s">
        <v>191</v>
      </c>
      <c r="E165" s="244" t="s">
        <v>112</v>
      </c>
      <c r="F165" s="162">
        <v>2013</v>
      </c>
      <c r="G165" s="160">
        <v>66916.77</v>
      </c>
      <c r="H165" s="161" t="s">
        <v>220</v>
      </c>
      <c r="I165" s="195"/>
      <c r="J165" s="224" t="s">
        <v>715</v>
      </c>
      <c r="K165" s="150">
        <v>61</v>
      </c>
      <c r="L165" s="157"/>
      <c r="M165" s="157"/>
      <c r="N165" s="157"/>
      <c r="O165" s="157"/>
      <c r="P165" s="157"/>
      <c r="Q165" s="157"/>
      <c r="R165" s="157"/>
      <c r="S165" s="157"/>
      <c r="T165" s="157"/>
      <c r="U165" s="169">
        <v>1620</v>
      </c>
      <c r="V165" s="163"/>
      <c r="W165" s="163"/>
      <c r="X165" s="163"/>
    </row>
    <row r="166" spans="1:24" s="240" customFormat="1" ht="25.5">
      <c r="A166" s="266">
        <v>61</v>
      </c>
      <c r="B166" s="147" t="s">
        <v>649</v>
      </c>
      <c r="C166" s="186"/>
      <c r="D166" s="172" t="s">
        <v>191</v>
      </c>
      <c r="E166" s="244" t="s">
        <v>112</v>
      </c>
      <c r="F166" s="163">
        <v>2013</v>
      </c>
      <c r="G166" s="160">
        <v>17997</v>
      </c>
      <c r="H166" s="161" t="s">
        <v>220</v>
      </c>
      <c r="I166" s="195"/>
      <c r="J166" s="223" t="s">
        <v>716</v>
      </c>
      <c r="K166" s="150">
        <v>62</v>
      </c>
      <c r="L166" s="157"/>
      <c r="M166" s="157"/>
      <c r="N166" s="157"/>
      <c r="O166" s="157"/>
      <c r="P166" s="157"/>
      <c r="Q166" s="157"/>
      <c r="R166" s="157"/>
      <c r="S166" s="157"/>
      <c r="T166" s="157"/>
      <c r="U166" s="163"/>
      <c r="V166" s="163"/>
      <c r="W166" s="163"/>
      <c r="X166" s="163"/>
    </row>
    <row r="167" spans="1:24" s="240" customFormat="1" ht="25.5">
      <c r="A167" s="266">
        <v>62</v>
      </c>
      <c r="B167" s="147" t="s">
        <v>650</v>
      </c>
      <c r="C167" s="186"/>
      <c r="D167" s="172" t="s">
        <v>191</v>
      </c>
      <c r="E167" s="244" t="s">
        <v>112</v>
      </c>
      <c r="F167" s="157">
        <v>2013</v>
      </c>
      <c r="G167" s="160">
        <v>160738.02</v>
      </c>
      <c r="H167" s="161" t="s">
        <v>220</v>
      </c>
      <c r="I167" s="195"/>
      <c r="J167" s="223" t="s">
        <v>717</v>
      </c>
      <c r="K167" s="150">
        <v>63</v>
      </c>
      <c r="L167" s="157"/>
      <c r="M167" s="157"/>
      <c r="N167" s="157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</row>
    <row r="168" spans="1:24" s="240" customFormat="1" ht="17.25" customHeight="1">
      <c r="A168" s="266">
        <v>63</v>
      </c>
      <c r="B168" s="145" t="s">
        <v>651</v>
      </c>
      <c r="C168" s="186"/>
      <c r="D168" s="172" t="s">
        <v>191</v>
      </c>
      <c r="E168" s="244" t="s">
        <v>112</v>
      </c>
      <c r="F168" s="157">
        <v>2014</v>
      </c>
      <c r="G168" s="160">
        <v>142246.08</v>
      </c>
      <c r="H168" s="161" t="s">
        <v>220</v>
      </c>
      <c r="I168" s="195"/>
      <c r="J168" s="224" t="s">
        <v>718</v>
      </c>
      <c r="K168" s="150">
        <v>64</v>
      </c>
      <c r="L168" s="163"/>
      <c r="M168" s="163"/>
      <c r="N168" s="163"/>
      <c r="O168" s="163"/>
      <c r="P168" s="163"/>
      <c r="Q168" s="163"/>
      <c r="R168" s="163"/>
      <c r="S168" s="163"/>
      <c r="T168" s="163"/>
      <c r="U168" s="163">
        <v>731</v>
      </c>
      <c r="V168" s="163"/>
      <c r="W168" s="163"/>
      <c r="X168" s="163"/>
    </row>
    <row r="169" spans="1:24" s="240" customFormat="1" ht="23.25" customHeight="1">
      <c r="A169" s="266">
        <v>64</v>
      </c>
      <c r="B169" s="145" t="s">
        <v>652</v>
      </c>
      <c r="C169" s="186"/>
      <c r="D169" s="172" t="s">
        <v>191</v>
      </c>
      <c r="E169" s="244" t="s">
        <v>112</v>
      </c>
      <c r="F169" s="157">
        <v>2014</v>
      </c>
      <c r="G169" s="160">
        <v>193448.25</v>
      </c>
      <c r="H169" s="164" t="s">
        <v>220</v>
      </c>
      <c r="I169" s="194"/>
      <c r="J169" s="223" t="s">
        <v>700</v>
      </c>
      <c r="K169" s="150">
        <v>65</v>
      </c>
      <c r="L169" s="157"/>
      <c r="M169" s="157"/>
      <c r="N169" s="157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</row>
    <row r="170" spans="1:24" s="257" customFormat="1" ht="23.25" customHeight="1">
      <c r="A170" s="284" t="s">
        <v>0</v>
      </c>
      <c r="B170" s="285"/>
      <c r="C170" s="285"/>
      <c r="D170" s="285"/>
      <c r="E170" s="285"/>
      <c r="F170" s="286"/>
      <c r="G170" s="255">
        <f>SUM(G106:G169)</f>
        <v>64755061.63000001</v>
      </c>
      <c r="H170" s="188"/>
      <c r="I170" s="188"/>
      <c r="J170" s="256"/>
      <c r="K170" s="188"/>
      <c r="L170" s="188"/>
      <c r="M170" s="188"/>
      <c r="N170" s="188"/>
      <c r="O170" s="188"/>
      <c r="P170" s="188"/>
      <c r="Q170" s="196"/>
      <c r="R170" s="196"/>
      <c r="S170" s="196"/>
      <c r="T170" s="196"/>
      <c r="U170" s="196"/>
      <c r="V170" s="196"/>
      <c r="W170" s="196"/>
      <c r="X170" s="196"/>
    </row>
    <row r="171" spans="1:24" ht="24" customHeight="1">
      <c r="A171" s="290" t="s">
        <v>799</v>
      </c>
      <c r="B171" s="290"/>
      <c r="C171" s="290"/>
      <c r="D171" s="290"/>
      <c r="E171" s="290"/>
      <c r="F171" s="290"/>
      <c r="G171" s="290"/>
      <c r="H171" s="91"/>
      <c r="I171" s="60"/>
      <c r="J171" s="60"/>
      <c r="K171" s="60"/>
      <c r="L171" s="60"/>
      <c r="M171" s="60"/>
      <c r="N171" s="60"/>
      <c r="O171" s="60"/>
      <c r="P171" s="60"/>
      <c r="Q171" s="167"/>
      <c r="R171" s="167"/>
      <c r="S171" s="167"/>
      <c r="T171" s="167"/>
      <c r="U171" s="167"/>
      <c r="V171" s="167"/>
      <c r="W171" s="167"/>
      <c r="X171" s="167"/>
    </row>
    <row r="172" spans="1:24" s="257" customFormat="1" ht="38.25">
      <c r="A172" s="266">
        <v>1</v>
      </c>
      <c r="B172" s="186" t="s">
        <v>800</v>
      </c>
      <c r="C172" s="266" t="s">
        <v>801</v>
      </c>
      <c r="D172" s="266"/>
      <c r="E172" s="266"/>
      <c r="F172" s="266">
        <v>2010</v>
      </c>
      <c r="G172" s="189">
        <v>703622.07</v>
      </c>
      <c r="H172" s="228" t="s">
        <v>220</v>
      </c>
      <c r="I172" s="191"/>
      <c r="J172" s="266" t="s">
        <v>838</v>
      </c>
      <c r="K172" s="266">
        <v>1</v>
      </c>
      <c r="L172" s="266"/>
      <c r="M172" s="266"/>
      <c r="N172" s="266"/>
      <c r="O172" s="266"/>
      <c r="P172" s="266"/>
      <c r="Q172" s="266"/>
      <c r="R172" s="266"/>
      <c r="S172" s="266"/>
      <c r="T172" s="266"/>
      <c r="U172" s="266" t="s">
        <v>863</v>
      </c>
      <c r="V172" s="191"/>
      <c r="W172" s="191"/>
      <c r="X172" s="191"/>
    </row>
    <row r="173" spans="1:24" s="257" customFormat="1" ht="38.25">
      <c r="A173" s="266">
        <v>2</v>
      </c>
      <c r="B173" s="186" t="s">
        <v>802</v>
      </c>
      <c r="C173" s="266" t="s">
        <v>801</v>
      </c>
      <c r="D173" s="266" t="s">
        <v>191</v>
      </c>
      <c r="E173" s="266" t="s">
        <v>112</v>
      </c>
      <c r="F173" s="266">
        <v>2010</v>
      </c>
      <c r="G173" s="189">
        <v>165997.76</v>
      </c>
      <c r="H173" s="228" t="s">
        <v>220</v>
      </c>
      <c r="I173" s="194" t="s">
        <v>839</v>
      </c>
      <c r="J173" s="266" t="s">
        <v>840</v>
      </c>
      <c r="K173" s="266">
        <v>2</v>
      </c>
      <c r="L173" s="266" t="s">
        <v>302</v>
      </c>
      <c r="M173" s="266" t="s">
        <v>302</v>
      </c>
      <c r="N173" s="266" t="s">
        <v>852</v>
      </c>
      <c r="O173" s="266" t="s">
        <v>358</v>
      </c>
      <c r="P173" s="266" t="s">
        <v>358</v>
      </c>
      <c r="Q173" s="266" t="s">
        <v>358</v>
      </c>
      <c r="R173" s="266" t="s">
        <v>358</v>
      </c>
      <c r="S173" s="266" t="s">
        <v>357</v>
      </c>
      <c r="T173" s="266" t="s">
        <v>358</v>
      </c>
      <c r="U173" s="191">
        <v>58.2</v>
      </c>
      <c r="V173" s="191">
        <v>1</v>
      </c>
      <c r="W173" s="191" t="s">
        <v>112</v>
      </c>
      <c r="X173" s="191" t="s">
        <v>112</v>
      </c>
    </row>
    <row r="174" spans="1:24" s="257" customFormat="1" ht="25.5">
      <c r="A174" s="266">
        <v>3</v>
      </c>
      <c r="B174" s="186" t="s">
        <v>803</v>
      </c>
      <c r="C174" s="266" t="s">
        <v>801</v>
      </c>
      <c r="D174" s="266"/>
      <c r="E174" s="266"/>
      <c r="F174" s="266">
        <v>2010</v>
      </c>
      <c r="G174" s="189">
        <v>101795.32</v>
      </c>
      <c r="H174" s="228" t="s">
        <v>220</v>
      </c>
      <c r="I174" s="194"/>
      <c r="J174" s="266" t="s">
        <v>840</v>
      </c>
      <c r="K174" s="266">
        <v>3</v>
      </c>
      <c r="L174" s="266"/>
      <c r="M174" s="266"/>
      <c r="N174" s="266"/>
      <c r="O174" s="266"/>
      <c r="P174" s="266"/>
      <c r="Q174" s="266"/>
      <c r="R174" s="266"/>
      <c r="S174" s="266"/>
      <c r="T174" s="266"/>
      <c r="U174" s="191"/>
      <c r="V174" s="191"/>
      <c r="W174" s="191"/>
      <c r="X174" s="191"/>
    </row>
    <row r="175" spans="1:24" s="257" customFormat="1" ht="25.5">
      <c r="A175" s="266">
        <v>4</v>
      </c>
      <c r="B175" s="186" t="s">
        <v>804</v>
      </c>
      <c r="C175" s="266" t="s">
        <v>801</v>
      </c>
      <c r="D175" s="266"/>
      <c r="E175" s="266"/>
      <c r="F175" s="266">
        <v>2010</v>
      </c>
      <c r="G175" s="189">
        <v>106851.48</v>
      </c>
      <c r="H175" s="228" t="s">
        <v>220</v>
      </c>
      <c r="I175" s="194"/>
      <c r="J175" s="266" t="s">
        <v>840</v>
      </c>
      <c r="K175" s="266">
        <v>4</v>
      </c>
      <c r="L175" s="266"/>
      <c r="M175" s="266"/>
      <c r="N175" s="266"/>
      <c r="O175" s="266"/>
      <c r="P175" s="266"/>
      <c r="Q175" s="266"/>
      <c r="R175" s="266"/>
      <c r="S175" s="266"/>
      <c r="T175" s="266"/>
      <c r="U175" s="191"/>
      <c r="V175" s="191"/>
      <c r="W175" s="191"/>
      <c r="X175" s="191"/>
    </row>
    <row r="176" spans="1:24" s="257" customFormat="1" ht="63.75">
      <c r="A176" s="266">
        <v>5</v>
      </c>
      <c r="B176" s="186" t="s">
        <v>805</v>
      </c>
      <c r="C176" s="266" t="s">
        <v>806</v>
      </c>
      <c r="D176" s="266" t="s">
        <v>191</v>
      </c>
      <c r="E176" s="266" t="s">
        <v>112</v>
      </c>
      <c r="F176" s="266">
        <v>2008</v>
      </c>
      <c r="G176" s="241">
        <v>18446000</v>
      </c>
      <c r="H176" s="258" t="s">
        <v>206</v>
      </c>
      <c r="I176" s="194" t="s">
        <v>841</v>
      </c>
      <c r="J176" s="266" t="s">
        <v>842</v>
      </c>
      <c r="K176" s="266">
        <v>5</v>
      </c>
      <c r="L176" s="266" t="s">
        <v>853</v>
      </c>
      <c r="M176" s="266" t="s">
        <v>854</v>
      </c>
      <c r="N176" s="266" t="s">
        <v>855</v>
      </c>
      <c r="O176" s="266" t="s">
        <v>358</v>
      </c>
      <c r="P176" s="266" t="s">
        <v>358</v>
      </c>
      <c r="Q176" s="266" t="s">
        <v>358</v>
      </c>
      <c r="R176" s="266" t="s">
        <v>358</v>
      </c>
      <c r="S176" s="266" t="s">
        <v>357</v>
      </c>
      <c r="T176" s="266" t="s">
        <v>358</v>
      </c>
      <c r="U176" s="191">
        <v>2206.93</v>
      </c>
      <c r="V176" s="191">
        <v>2</v>
      </c>
      <c r="W176" s="191" t="s">
        <v>191</v>
      </c>
      <c r="X176" s="191" t="s">
        <v>112</v>
      </c>
    </row>
    <row r="177" spans="1:24" s="257" customFormat="1" ht="25.5">
      <c r="A177" s="266">
        <v>6</v>
      </c>
      <c r="B177" s="186" t="s">
        <v>807</v>
      </c>
      <c r="C177" s="266" t="s">
        <v>808</v>
      </c>
      <c r="D177" s="266"/>
      <c r="E177" s="266"/>
      <c r="F177" s="266">
        <v>2008</v>
      </c>
      <c r="G177" s="189">
        <v>1174883.23</v>
      </c>
      <c r="H177" s="228" t="s">
        <v>220</v>
      </c>
      <c r="I177" s="194"/>
      <c r="J177" s="266" t="s">
        <v>842</v>
      </c>
      <c r="K177" s="266">
        <v>6</v>
      </c>
      <c r="L177" s="266"/>
      <c r="M177" s="266"/>
      <c r="N177" s="266"/>
      <c r="O177" s="266"/>
      <c r="P177" s="266"/>
      <c r="Q177" s="266"/>
      <c r="R177" s="266"/>
      <c r="S177" s="266"/>
      <c r="T177" s="266"/>
      <c r="U177" s="191">
        <v>4362.23</v>
      </c>
      <c r="V177" s="191"/>
      <c r="W177" s="191"/>
      <c r="X177" s="191"/>
    </row>
    <row r="178" spans="1:24" s="257" customFormat="1" ht="25.5">
      <c r="A178" s="266">
        <v>7</v>
      </c>
      <c r="B178" s="186" t="s">
        <v>809</v>
      </c>
      <c r="C178" s="266" t="s">
        <v>806</v>
      </c>
      <c r="D178" s="266"/>
      <c r="E178" s="266"/>
      <c r="F178" s="266">
        <v>2008</v>
      </c>
      <c r="G178" s="189">
        <v>19500</v>
      </c>
      <c r="H178" s="228" t="s">
        <v>220</v>
      </c>
      <c r="I178" s="194"/>
      <c r="J178" s="266" t="s">
        <v>842</v>
      </c>
      <c r="K178" s="266">
        <v>7</v>
      </c>
      <c r="L178" s="266"/>
      <c r="M178" s="266"/>
      <c r="N178" s="266"/>
      <c r="O178" s="266"/>
      <c r="P178" s="266"/>
      <c r="Q178" s="266"/>
      <c r="R178" s="266"/>
      <c r="S178" s="266"/>
      <c r="T178" s="266"/>
      <c r="U178" s="191" t="s">
        <v>864</v>
      </c>
      <c r="V178" s="191"/>
      <c r="W178" s="191"/>
      <c r="X178" s="191"/>
    </row>
    <row r="179" spans="1:24" s="257" customFormat="1" ht="38.25">
      <c r="A179" s="266">
        <v>8</v>
      </c>
      <c r="B179" s="186" t="s">
        <v>810</v>
      </c>
      <c r="C179" s="266" t="s">
        <v>801</v>
      </c>
      <c r="D179" s="266"/>
      <c r="E179" s="266"/>
      <c r="F179" s="266" t="s">
        <v>837</v>
      </c>
      <c r="G179" s="189">
        <v>64997.8</v>
      </c>
      <c r="H179" s="228" t="s">
        <v>220</v>
      </c>
      <c r="I179" s="194"/>
      <c r="J179" s="266" t="s">
        <v>843</v>
      </c>
      <c r="K179" s="266">
        <v>8</v>
      </c>
      <c r="L179" s="266"/>
      <c r="M179" s="266"/>
      <c r="N179" s="266"/>
      <c r="O179" s="266"/>
      <c r="P179" s="266"/>
      <c r="Q179" s="266"/>
      <c r="R179" s="266"/>
      <c r="S179" s="266"/>
      <c r="T179" s="266"/>
      <c r="U179" s="191">
        <v>7875</v>
      </c>
      <c r="V179" s="191"/>
      <c r="W179" s="191"/>
      <c r="X179" s="191"/>
    </row>
    <row r="180" spans="1:24" s="257" customFormat="1" ht="25.5">
      <c r="A180" s="266">
        <v>9</v>
      </c>
      <c r="B180" s="186" t="s">
        <v>811</v>
      </c>
      <c r="C180" s="266" t="s">
        <v>801</v>
      </c>
      <c r="D180" s="266"/>
      <c r="E180" s="266"/>
      <c r="F180" s="266">
        <v>2010</v>
      </c>
      <c r="G180" s="189">
        <v>100000</v>
      </c>
      <c r="H180" s="190" t="s">
        <v>220</v>
      </c>
      <c r="I180" s="194"/>
      <c r="J180" s="266" t="s">
        <v>843</v>
      </c>
      <c r="K180" s="266">
        <v>9</v>
      </c>
      <c r="L180" s="266"/>
      <c r="M180" s="266"/>
      <c r="N180" s="266"/>
      <c r="O180" s="266"/>
      <c r="P180" s="266"/>
      <c r="Q180" s="266"/>
      <c r="R180" s="266"/>
      <c r="S180" s="266"/>
      <c r="T180" s="266"/>
      <c r="U180" s="191"/>
      <c r="V180" s="191"/>
      <c r="W180" s="191"/>
      <c r="X180" s="191"/>
    </row>
    <row r="181" spans="1:24" s="257" customFormat="1" ht="38.25">
      <c r="A181" s="266">
        <v>10</v>
      </c>
      <c r="B181" s="186" t="s">
        <v>812</v>
      </c>
      <c r="C181" s="266" t="s">
        <v>813</v>
      </c>
      <c r="D181" s="266" t="s">
        <v>191</v>
      </c>
      <c r="E181" s="266" t="s">
        <v>112</v>
      </c>
      <c r="F181" s="266">
        <v>2006</v>
      </c>
      <c r="G181" s="241">
        <v>1066000</v>
      </c>
      <c r="H181" s="258" t="s">
        <v>206</v>
      </c>
      <c r="I181" s="194" t="s">
        <v>844</v>
      </c>
      <c r="J181" s="266" t="s">
        <v>843</v>
      </c>
      <c r="K181" s="266">
        <v>10</v>
      </c>
      <c r="L181" s="266" t="s">
        <v>856</v>
      </c>
      <c r="M181" s="266" t="s">
        <v>857</v>
      </c>
      <c r="N181" s="266" t="s">
        <v>858</v>
      </c>
      <c r="O181" s="266" t="s">
        <v>358</v>
      </c>
      <c r="P181" s="266" t="s">
        <v>358</v>
      </c>
      <c r="Q181" s="266" t="s">
        <v>358</v>
      </c>
      <c r="R181" s="266" t="s">
        <v>358</v>
      </c>
      <c r="S181" s="266" t="s">
        <v>358</v>
      </c>
      <c r="T181" s="266" t="s">
        <v>358</v>
      </c>
      <c r="U181" s="191">
        <v>358.57</v>
      </c>
      <c r="V181" s="191">
        <v>1</v>
      </c>
      <c r="W181" s="191" t="s">
        <v>112</v>
      </c>
      <c r="X181" s="191" t="s">
        <v>112</v>
      </c>
    </row>
    <row r="182" spans="1:24" s="259" customFormat="1" ht="25.5">
      <c r="A182" s="266">
        <v>11</v>
      </c>
      <c r="B182" s="186" t="s">
        <v>814</v>
      </c>
      <c r="C182" s="266" t="s">
        <v>815</v>
      </c>
      <c r="D182" s="266" t="s">
        <v>191</v>
      </c>
      <c r="E182" s="266" t="s">
        <v>112</v>
      </c>
      <c r="F182" s="266" t="s">
        <v>837</v>
      </c>
      <c r="G182" s="241">
        <v>128000</v>
      </c>
      <c r="H182" s="258" t="s">
        <v>206</v>
      </c>
      <c r="I182" s="194" t="s">
        <v>845</v>
      </c>
      <c r="J182" s="266" t="s">
        <v>843</v>
      </c>
      <c r="K182" s="266">
        <v>11</v>
      </c>
      <c r="L182" s="266" t="s">
        <v>859</v>
      </c>
      <c r="M182" s="266" t="s">
        <v>860</v>
      </c>
      <c r="N182" s="266" t="s">
        <v>861</v>
      </c>
      <c r="O182" s="266" t="s">
        <v>359</v>
      </c>
      <c r="P182" s="266" t="s">
        <v>359</v>
      </c>
      <c r="Q182" s="266" t="s">
        <v>357</v>
      </c>
      <c r="R182" s="266" t="s">
        <v>359</v>
      </c>
      <c r="S182" s="266" t="s">
        <v>357</v>
      </c>
      <c r="T182" s="266" t="s">
        <v>357</v>
      </c>
      <c r="U182" s="191">
        <v>62.7</v>
      </c>
      <c r="V182" s="191">
        <v>1</v>
      </c>
      <c r="W182" s="191" t="s">
        <v>112</v>
      </c>
      <c r="X182" s="191" t="s">
        <v>112</v>
      </c>
    </row>
    <row r="183" spans="1:24" s="259" customFormat="1" ht="25.5">
      <c r="A183" s="266">
        <v>12</v>
      </c>
      <c r="B183" s="186" t="s">
        <v>816</v>
      </c>
      <c r="C183" s="266" t="s">
        <v>815</v>
      </c>
      <c r="D183" s="266"/>
      <c r="E183" s="266"/>
      <c r="F183" s="266" t="s">
        <v>837</v>
      </c>
      <c r="G183" s="241">
        <v>128000</v>
      </c>
      <c r="H183" s="258" t="s">
        <v>206</v>
      </c>
      <c r="I183" s="194" t="s">
        <v>845</v>
      </c>
      <c r="J183" s="266" t="s">
        <v>843</v>
      </c>
      <c r="K183" s="266">
        <v>12</v>
      </c>
      <c r="L183" s="266" t="s">
        <v>343</v>
      </c>
      <c r="M183" s="266" t="s">
        <v>860</v>
      </c>
      <c r="N183" s="266" t="s">
        <v>862</v>
      </c>
      <c r="O183" s="266" t="s">
        <v>359</v>
      </c>
      <c r="P183" s="266" t="s">
        <v>359</v>
      </c>
      <c r="Q183" s="266" t="s">
        <v>357</v>
      </c>
      <c r="R183" s="266" t="s">
        <v>359</v>
      </c>
      <c r="S183" s="266" t="s">
        <v>357</v>
      </c>
      <c r="T183" s="266" t="s">
        <v>357</v>
      </c>
      <c r="U183" s="191">
        <v>62.7</v>
      </c>
      <c r="V183" s="191">
        <v>1</v>
      </c>
      <c r="W183" s="191" t="s">
        <v>112</v>
      </c>
      <c r="X183" s="191" t="s">
        <v>112</v>
      </c>
    </row>
    <row r="184" spans="1:24" s="259" customFormat="1" ht="25.5">
      <c r="A184" s="266">
        <v>13</v>
      </c>
      <c r="B184" s="186" t="s">
        <v>817</v>
      </c>
      <c r="C184" s="266" t="s">
        <v>808</v>
      </c>
      <c r="D184" s="266"/>
      <c r="E184" s="266"/>
      <c r="F184" s="266">
        <v>2006</v>
      </c>
      <c r="G184" s="189">
        <v>29599.99</v>
      </c>
      <c r="H184" s="228" t="s">
        <v>220</v>
      </c>
      <c r="I184" s="194"/>
      <c r="J184" s="266" t="s">
        <v>846</v>
      </c>
      <c r="K184" s="266">
        <v>13</v>
      </c>
      <c r="L184" s="266"/>
      <c r="M184" s="266"/>
      <c r="N184" s="266"/>
      <c r="O184" s="266"/>
      <c r="P184" s="266"/>
      <c r="Q184" s="266"/>
      <c r="R184" s="266"/>
      <c r="S184" s="266"/>
      <c r="T184" s="266"/>
      <c r="U184" s="191">
        <v>350</v>
      </c>
      <c r="V184" s="191"/>
      <c r="W184" s="191"/>
      <c r="X184" s="191"/>
    </row>
    <row r="185" spans="1:24" s="259" customFormat="1" ht="25.5">
      <c r="A185" s="266">
        <v>14</v>
      </c>
      <c r="B185" s="186" t="s">
        <v>818</v>
      </c>
      <c r="C185" s="266" t="s">
        <v>808</v>
      </c>
      <c r="D185" s="266"/>
      <c r="E185" s="266"/>
      <c r="F185" s="266">
        <v>2006</v>
      </c>
      <c r="G185" s="189">
        <v>7978.8</v>
      </c>
      <c r="H185" s="228" t="s">
        <v>220</v>
      </c>
      <c r="I185" s="194"/>
      <c r="J185" s="266" t="s">
        <v>846</v>
      </c>
      <c r="K185" s="266">
        <v>14</v>
      </c>
      <c r="L185" s="266"/>
      <c r="M185" s="266"/>
      <c r="N185" s="266"/>
      <c r="O185" s="266"/>
      <c r="P185" s="266"/>
      <c r="Q185" s="266"/>
      <c r="R185" s="266"/>
      <c r="S185" s="266"/>
      <c r="T185" s="266"/>
      <c r="U185" s="191"/>
      <c r="V185" s="191"/>
      <c r="W185" s="191"/>
      <c r="X185" s="191"/>
    </row>
    <row r="186" spans="1:24" s="259" customFormat="1" ht="25.5">
      <c r="A186" s="266">
        <v>15</v>
      </c>
      <c r="B186" s="186" t="s">
        <v>819</v>
      </c>
      <c r="C186" s="266" t="s">
        <v>820</v>
      </c>
      <c r="D186" s="266"/>
      <c r="E186" s="266"/>
      <c r="F186" s="266">
        <v>2010</v>
      </c>
      <c r="G186" s="189">
        <v>5547.34</v>
      </c>
      <c r="H186" s="228" t="s">
        <v>220</v>
      </c>
      <c r="I186" s="194"/>
      <c r="J186" s="266" t="s">
        <v>847</v>
      </c>
      <c r="K186" s="266">
        <v>15</v>
      </c>
      <c r="L186" s="266"/>
      <c r="M186" s="266"/>
      <c r="N186" s="266"/>
      <c r="O186" s="266"/>
      <c r="P186" s="266"/>
      <c r="Q186" s="266"/>
      <c r="R186" s="266"/>
      <c r="S186" s="266"/>
      <c r="T186" s="266"/>
      <c r="U186" s="191"/>
      <c r="V186" s="191"/>
      <c r="W186" s="191"/>
      <c r="X186" s="191"/>
    </row>
    <row r="187" spans="1:24" s="259" customFormat="1" ht="22.5" customHeight="1">
      <c r="A187" s="266">
        <v>16</v>
      </c>
      <c r="B187" s="186" t="s">
        <v>821</v>
      </c>
      <c r="C187" s="266" t="s">
        <v>820</v>
      </c>
      <c r="D187" s="266"/>
      <c r="E187" s="266"/>
      <c r="F187" s="266">
        <v>2010</v>
      </c>
      <c r="G187" s="189">
        <v>6705</v>
      </c>
      <c r="H187" s="228" t="s">
        <v>220</v>
      </c>
      <c r="I187" s="194"/>
      <c r="J187" s="266" t="s">
        <v>847</v>
      </c>
      <c r="K187" s="266">
        <v>16</v>
      </c>
      <c r="L187" s="266"/>
      <c r="M187" s="266"/>
      <c r="N187" s="266"/>
      <c r="O187" s="266"/>
      <c r="P187" s="266"/>
      <c r="Q187" s="266"/>
      <c r="R187" s="266"/>
      <c r="S187" s="266"/>
      <c r="T187" s="266"/>
      <c r="U187" s="191"/>
      <c r="V187" s="191"/>
      <c r="W187" s="191"/>
      <c r="X187" s="191"/>
    </row>
    <row r="188" spans="1:24" s="259" customFormat="1" ht="25.5">
      <c r="A188" s="234">
        <v>17</v>
      </c>
      <c r="B188" s="186" t="s">
        <v>822</v>
      </c>
      <c r="C188" s="234" t="s">
        <v>806</v>
      </c>
      <c r="D188" s="234"/>
      <c r="E188" s="234"/>
      <c r="F188" s="234">
        <v>2008</v>
      </c>
      <c r="G188" s="189">
        <v>12606.23</v>
      </c>
      <c r="H188" s="228" t="s">
        <v>220</v>
      </c>
      <c r="I188" s="194"/>
      <c r="J188" s="234" t="s">
        <v>842</v>
      </c>
      <c r="K188" s="234">
        <v>17</v>
      </c>
      <c r="L188" s="234"/>
      <c r="M188" s="234"/>
      <c r="N188" s="234"/>
      <c r="O188" s="234"/>
      <c r="P188" s="234"/>
      <c r="Q188" s="234"/>
      <c r="R188" s="234"/>
      <c r="S188" s="234"/>
      <c r="T188" s="234"/>
      <c r="U188" s="191">
        <v>5828</v>
      </c>
      <c r="V188" s="191"/>
      <c r="W188" s="191"/>
      <c r="X188" s="191"/>
    </row>
    <row r="189" spans="1:24" s="259" customFormat="1" ht="38.25">
      <c r="A189" s="234">
        <v>18</v>
      </c>
      <c r="B189" s="186" t="s">
        <v>823</v>
      </c>
      <c r="C189" s="234" t="s">
        <v>820</v>
      </c>
      <c r="D189" s="183"/>
      <c r="E189" s="183"/>
      <c r="F189" s="234">
        <v>2014</v>
      </c>
      <c r="G189" s="189">
        <v>37812.04</v>
      </c>
      <c r="H189" s="229" t="s">
        <v>220</v>
      </c>
      <c r="I189" s="195"/>
      <c r="J189" s="234" t="s">
        <v>838</v>
      </c>
      <c r="K189" s="234">
        <v>18</v>
      </c>
      <c r="L189" s="183"/>
      <c r="M189" s="183"/>
      <c r="N189" s="183"/>
      <c r="O189" s="183"/>
      <c r="P189" s="183"/>
      <c r="Q189" s="183"/>
      <c r="R189" s="183"/>
      <c r="S189" s="183"/>
      <c r="T189" s="183"/>
      <c r="U189" s="191">
        <v>30</v>
      </c>
      <c r="V189" s="188"/>
      <c r="W189" s="188"/>
      <c r="X189" s="188"/>
    </row>
    <row r="190" spans="1:24" s="259" customFormat="1" ht="38.25">
      <c r="A190" s="234">
        <v>19</v>
      </c>
      <c r="B190" s="186" t="s">
        <v>824</v>
      </c>
      <c r="C190" s="234" t="s">
        <v>820</v>
      </c>
      <c r="D190" s="183"/>
      <c r="E190" s="183"/>
      <c r="F190" s="234">
        <v>2014</v>
      </c>
      <c r="G190" s="189">
        <v>28745.14</v>
      </c>
      <c r="H190" s="229" t="s">
        <v>220</v>
      </c>
      <c r="I190" s="195"/>
      <c r="J190" s="234" t="s">
        <v>838</v>
      </c>
      <c r="K190" s="234">
        <v>19</v>
      </c>
      <c r="L190" s="183"/>
      <c r="M190" s="183"/>
      <c r="N190" s="183"/>
      <c r="O190" s="183"/>
      <c r="P190" s="183"/>
      <c r="Q190" s="183"/>
      <c r="R190" s="183"/>
      <c r="S190" s="183"/>
      <c r="T190" s="183"/>
      <c r="U190" s="191">
        <v>425</v>
      </c>
      <c r="V190" s="188"/>
      <c r="W190" s="188"/>
      <c r="X190" s="188"/>
    </row>
    <row r="191" spans="1:24" s="259" customFormat="1" ht="25.5">
      <c r="A191" s="234">
        <v>20</v>
      </c>
      <c r="B191" s="186" t="s">
        <v>825</v>
      </c>
      <c r="C191" s="234" t="s">
        <v>806</v>
      </c>
      <c r="D191" s="188"/>
      <c r="E191" s="188"/>
      <c r="F191" s="191">
        <v>2013</v>
      </c>
      <c r="G191" s="189">
        <v>10150</v>
      </c>
      <c r="H191" s="230" t="s">
        <v>220</v>
      </c>
      <c r="I191" s="188"/>
      <c r="J191" s="234" t="s">
        <v>843</v>
      </c>
      <c r="K191" s="234">
        <v>20</v>
      </c>
      <c r="L191" s="188"/>
      <c r="M191" s="188"/>
      <c r="N191" s="188"/>
      <c r="O191" s="188"/>
      <c r="P191" s="188"/>
      <c r="Q191" s="188"/>
      <c r="R191" s="188"/>
      <c r="S191" s="188"/>
      <c r="T191" s="188"/>
      <c r="U191" s="188"/>
      <c r="V191" s="188"/>
      <c r="W191" s="188"/>
      <c r="X191" s="188"/>
    </row>
    <row r="192" spans="1:24" s="259" customFormat="1" ht="25.5">
      <c r="A192" s="234">
        <v>21</v>
      </c>
      <c r="B192" s="186" t="s">
        <v>826</v>
      </c>
      <c r="C192" s="234" t="s">
        <v>806</v>
      </c>
      <c r="D192" s="188"/>
      <c r="E192" s="188"/>
      <c r="F192" s="191">
        <v>2015</v>
      </c>
      <c r="G192" s="192">
        <v>91251.24</v>
      </c>
      <c r="H192" s="230" t="s">
        <v>220</v>
      </c>
      <c r="I192" s="188"/>
      <c r="J192" s="234" t="s">
        <v>838</v>
      </c>
      <c r="K192" s="234">
        <v>21</v>
      </c>
      <c r="L192" s="188"/>
      <c r="M192" s="188"/>
      <c r="N192" s="188"/>
      <c r="O192" s="188"/>
      <c r="P192" s="188"/>
      <c r="Q192" s="188"/>
      <c r="R192" s="188"/>
      <c r="S192" s="188"/>
      <c r="T192" s="188"/>
      <c r="U192" s="191">
        <v>330</v>
      </c>
      <c r="V192" s="188"/>
      <c r="W192" s="188"/>
      <c r="X192" s="188"/>
    </row>
    <row r="193" spans="1:24" s="259" customFormat="1" ht="27.75" customHeight="1">
      <c r="A193" s="234">
        <v>22</v>
      </c>
      <c r="B193" s="186" t="s">
        <v>827</v>
      </c>
      <c r="C193" s="234" t="s">
        <v>820</v>
      </c>
      <c r="D193" s="188"/>
      <c r="E193" s="188"/>
      <c r="F193" s="191">
        <v>2014</v>
      </c>
      <c r="G193" s="192">
        <v>49692</v>
      </c>
      <c r="H193" s="230" t="s">
        <v>220</v>
      </c>
      <c r="I193" s="188"/>
      <c r="J193" s="234" t="s">
        <v>848</v>
      </c>
      <c r="K193" s="234">
        <v>22</v>
      </c>
      <c r="L193" s="188"/>
      <c r="M193" s="188"/>
      <c r="N193" s="188"/>
      <c r="O193" s="188"/>
      <c r="P193" s="188"/>
      <c r="Q193" s="188"/>
      <c r="R193" s="188"/>
      <c r="S193" s="188"/>
      <c r="T193" s="188"/>
      <c r="U193" s="188"/>
      <c r="V193" s="188"/>
      <c r="W193" s="188"/>
      <c r="X193" s="188"/>
    </row>
    <row r="194" spans="1:24" s="259" customFormat="1" ht="25.5">
      <c r="A194" s="234">
        <v>23</v>
      </c>
      <c r="B194" s="183" t="s">
        <v>828</v>
      </c>
      <c r="C194" s="234" t="s">
        <v>808</v>
      </c>
      <c r="D194" s="183"/>
      <c r="E194" s="183"/>
      <c r="F194" s="234">
        <v>2015</v>
      </c>
      <c r="G194" s="193">
        <v>6285.05</v>
      </c>
      <c r="H194" s="229" t="s">
        <v>220</v>
      </c>
      <c r="I194" s="195"/>
      <c r="J194" s="234" t="s">
        <v>849</v>
      </c>
      <c r="K194" s="234">
        <v>23</v>
      </c>
      <c r="L194" s="183"/>
      <c r="M194" s="183"/>
      <c r="N194" s="183"/>
      <c r="O194" s="188"/>
      <c r="P194" s="188"/>
      <c r="Q194" s="196"/>
      <c r="R194" s="196"/>
      <c r="S194" s="196"/>
      <c r="T194" s="196"/>
      <c r="U194" s="71">
        <v>38.95</v>
      </c>
      <c r="V194" s="196"/>
      <c r="W194" s="196"/>
      <c r="X194" s="196"/>
    </row>
    <row r="195" spans="1:24" s="259" customFormat="1" ht="25.5">
      <c r="A195" s="234">
        <v>24</v>
      </c>
      <c r="B195" s="183" t="s">
        <v>829</v>
      </c>
      <c r="C195" s="234" t="s">
        <v>820</v>
      </c>
      <c r="D195" s="183"/>
      <c r="E195" s="183"/>
      <c r="F195" s="234">
        <v>2012</v>
      </c>
      <c r="G195" s="193">
        <v>186448.29</v>
      </c>
      <c r="H195" s="231" t="s">
        <v>220</v>
      </c>
      <c r="I195" s="195"/>
      <c r="J195" s="234" t="s">
        <v>850</v>
      </c>
      <c r="K195" s="234">
        <v>24</v>
      </c>
      <c r="L195" s="183"/>
      <c r="M195" s="183"/>
      <c r="N195" s="183"/>
      <c r="O195" s="188"/>
      <c r="P195" s="188"/>
      <c r="Q195" s="260"/>
      <c r="R195" s="260"/>
      <c r="S195" s="260"/>
      <c r="T195" s="260"/>
      <c r="U195" s="260"/>
      <c r="V195" s="260"/>
      <c r="W195" s="260"/>
      <c r="X195" s="260"/>
    </row>
    <row r="196" spans="1:24" s="259" customFormat="1" ht="17.25" customHeight="1">
      <c r="A196" s="234">
        <v>25</v>
      </c>
      <c r="B196" s="183" t="s">
        <v>830</v>
      </c>
      <c r="C196" s="234" t="s">
        <v>820</v>
      </c>
      <c r="D196" s="183"/>
      <c r="E196" s="183"/>
      <c r="F196" s="234">
        <v>2012</v>
      </c>
      <c r="G196" s="193">
        <v>30083.4</v>
      </c>
      <c r="H196" s="229" t="s">
        <v>220</v>
      </c>
      <c r="I196" s="195"/>
      <c r="J196" s="234" t="s">
        <v>848</v>
      </c>
      <c r="K196" s="234">
        <v>25</v>
      </c>
      <c r="L196" s="183"/>
      <c r="M196" s="183"/>
      <c r="N196" s="183"/>
      <c r="O196" s="188"/>
      <c r="P196" s="188"/>
      <c r="Q196" s="260"/>
      <c r="R196" s="260"/>
      <c r="S196" s="260"/>
      <c r="T196" s="260"/>
      <c r="U196" s="260"/>
      <c r="V196" s="260"/>
      <c r="W196" s="260"/>
      <c r="X196" s="260"/>
    </row>
    <row r="197" spans="1:24" s="259" customFormat="1" ht="27.75" customHeight="1">
      <c r="A197" s="234">
        <v>26</v>
      </c>
      <c r="B197" s="261" t="s">
        <v>831</v>
      </c>
      <c r="C197" s="262" t="s">
        <v>832</v>
      </c>
      <c r="D197" s="262"/>
      <c r="E197" s="262"/>
      <c r="F197" s="262">
        <v>2016</v>
      </c>
      <c r="G197" s="263">
        <v>31500</v>
      </c>
      <c r="H197" s="264" t="s">
        <v>220</v>
      </c>
      <c r="I197" s="265"/>
      <c r="J197" s="262" t="s">
        <v>851</v>
      </c>
      <c r="K197" s="234">
        <v>26</v>
      </c>
      <c r="L197" s="183"/>
      <c r="M197" s="183"/>
      <c r="N197" s="183"/>
      <c r="O197" s="188"/>
      <c r="P197" s="188"/>
      <c r="Q197" s="260"/>
      <c r="R197" s="260"/>
      <c r="S197" s="260"/>
      <c r="T197" s="260"/>
      <c r="U197" s="260"/>
      <c r="V197" s="260"/>
      <c r="W197" s="260"/>
      <c r="X197" s="260"/>
    </row>
    <row r="198" spans="1:24" s="6" customFormat="1" ht="18" customHeight="1" thickBot="1">
      <c r="A198" s="287" t="s">
        <v>0</v>
      </c>
      <c r="B198" s="288"/>
      <c r="C198" s="288"/>
      <c r="D198" s="288"/>
      <c r="E198" s="288"/>
      <c r="F198" s="289"/>
      <c r="G198" s="197">
        <f>SUM(G172:G197)</f>
        <v>22740052.179999996</v>
      </c>
      <c r="H198" s="232"/>
      <c r="I198" s="65"/>
      <c r="J198" s="65"/>
      <c r="K198" s="65"/>
      <c r="L198" s="65"/>
      <c r="M198" s="65"/>
      <c r="N198" s="65"/>
      <c r="O198" s="65"/>
      <c r="P198" s="65"/>
      <c r="Q198" s="56"/>
      <c r="R198" s="56"/>
      <c r="S198" s="56"/>
      <c r="T198" s="56"/>
      <c r="U198" s="56"/>
      <c r="V198" s="56"/>
      <c r="W198" s="56"/>
      <c r="X198" s="56"/>
    </row>
    <row r="199" spans="1:24" s="6" customFormat="1" ht="23.25" customHeight="1" thickBot="1">
      <c r="A199" s="108"/>
      <c r="B199" s="168"/>
      <c r="C199" s="9"/>
      <c r="D199" s="9"/>
      <c r="E199" s="282" t="s">
        <v>72</v>
      </c>
      <c r="F199" s="283"/>
      <c r="G199" s="239">
        <f>SUM(G104,G170,G198)</f>
        <v>122721045.06</v>
      </c>
      <c r="H199" s="108"/>
      <c r="I199" s="108"/>
      <c r="J199" s="4"/>
      <c r="K199" s="4"/>
      <c r="L199" s="4"/>
      <c r="M199" s="4"/>
      <c r="N199" s="4"/>
      <c r="O199" s="4"/>
      <c r="P199" s="4"/>
      <c r="Q199" s="9"/>
      <c r="R199" s="9"/>
      <c r="S199" s="9"/>
      <c r="T199" s="9"/>
      <c r="U199" s="9"/>
      <c r="V199" s="9"/>
      <c r="W199" s="9"/>
      <c r="X199" s="9"/>
    </row>
    <row r="200" spans="1:16" s="6" customFormat="1" ht="12.75">
      <c r="A200" s="8"/>
      <c r="B200" s="8"/>
      <c r="C200" s="10"/>
      <c r="D200" s="20"/>
      <c r="E200" s="21"/>
      <c r="F200" s="8"/>
      <c r="G200" s="8"/>
      <c r="H200" s="8"/>
      <c r="I200" s="8"/>
      <c r="J200" s="11"/>
      <c r="K200" s="11"/>
      <c r="L200" s="11"/>
      <c r="M200" s="11"/>
      <c r="N200" s="11"/>
      <c r="O200" s="11"/>
      <c r="P200" s="11"/>
    </row>
    <row r="201" spans="1:16" s="6" customFormat="1" ht="12.75">
      <c r="A201" s="8"/>
      <c r="B201" s="8"/>
      <c r="C201" s="10"/>
      <c r="D201" s="20"/>
      <c r="E201" s="21"/>
      <c r="F201" s="8"/>
      <c r="G201" s="8"/>
      <c r="H201" s="8"/>
      <c r="I201" s="8"/>
      <c r="J201" s="11"/>
      <c r="K201" s="11"/>
      <c r="L201" s="11"/>
      <c r="M201" s="11"/>
      <c r="N201" s="11"/>
      <c r="O201" s="11"/>
      <c r="P201" s="11"/>
    </row>
    <row r="202" spans="1:16" s="6" customFormat="1" ht="12.75">
      <c r="A202" s="8"/>
      <c r="B202" s="8"/>
      <c r="C202" s="10"/>
      <c r="D202" s="20"/>
      <c r="E202" s="21"/>
      <c r="F202" s="8"/>
      <c r="G202" s="8"/>
      <c r="H202" s="8"/>
      <c r="I202" s="8"/>
      <c r="J202" s="11"/>
      <c r="K202" s="11"/>
      <c r="L202" s="11"/>
      <c r="M202" s="11"/>
      <c r="N202" s="11"/>
      <c r="O202" s="11"/>
      <c r="P202" s="11"/>
    </row>
    <row r="203" spans="7:10" ht="21" customHeight="1">
      <c r="G203" s="233" t="s">
        <v>233</v>
      </c>
      <c r="H203" s="279" t="s">
        <v>959</v>
      </c>
      <c r="I203" s="279"/>
      <c r="J203" s="279"/>
    </row>
    <row r="204" spans="1:16" s="6" customFormat="1" ht="12.75">
      <c r="A204" s="8"/>
      <c r="B204" s="8"/>
      <c r="C204" s="10"/>
      <c r="D204" s="20"/>
      <c r="E204" s="21"/>
      <c r="F204" s="8"/>
      <c r="G204" s="8"/>
      <c r="H204" s="8"/>
      <c r="I204" s="8"/>
      <c r="J204" s="11"/>
      <c r="K204" s="11"/>
      <c r="L204" s="11"/>
      <c r="M204" s="11"/>
      <c r="N204" s="11"/>
      <c r="O204" s="11"/>
      <c r="P204" s="11"/>
    </row>
    <row r="205" spans="1:16" s="6" customFormat="1" ht="12.75">
      <c r="A205" s="8"/>
      <c r="B205" s="8"/>
      <c r="C205" s="10"/>
      <c r="D205" s="20"/>
      <c r="E205" s="21"/>
      <c r="F205" s="8"/>
      <c r="G205" s="8"/>
      <c r="H205" s="8"/>
      <c r="I205" s="8"/>
      <c r="J205" s="11"/>
      <c r="K205" s="11"/>
      <c r="L205" s="11"/>
      <c r="M205" s="11"/>
      <c r="N205" s="11"/>
      <c r="O205" s="11"/>
      <c r="P205" s="11"/>
    </row>
    <row r="207" ht="21.75" customHeight="1"/>
  </sheetData>
  <sheetProtection/>
  <mergeCells count="25">
    <mergeCell ref="A171:G171"/>
    <mergeCell ref="A198:F198"/>
    <mergeCell ref="A105:G105"/>
    <mergeCell ref="E4:E5"/>
    <mergeCell ref="F4:F5"/>
    <mergeCell ref="D4:D5"/>
    <mergeCell ref="E199:F199"/>
    <mergeCell ref="U4:U5"/>
    <mergeCell ref="V4:V5"/>
    <mergeCell ref="A170:F170"/>
    <mergeCell ref="G4:G5"/>
    <mergeCell ref="C4:C5"/>
    <mergeCell ref="A104:F104"/>
    <mergeCell ref="A6:E6"/>
    <mergeCell ref="A4:A5"/>
    <mergeCell ref="B4:B5"/>
    <mergeCell ref="H4:H5"/>
    <mergeCell ref="K4:K5"/>
    <mergeCell ref="H203:J203"/>
    <mergeCell ref="X4:X5"/>
    <mergeCell ref="I4:I5"/>
    <mergeCell ref="J4:J5"/>
    <mergeCell ref="L4:N4"/>
    <mergeCell ref="O4:T4"/>
    <mergeCell ref="W4:W5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60" r:id="rId1"/>
  <headerFooter alignWithMargins="0">
    <oddFooter>&amp;CStrona &amp;P z &amp;N</oddFooter>
  </headerFooter>
  <rowBreaks count="6" manualBreakCount="6">
    <brk id="26" max="24" man="1"/>
    <brk id="60" max="24" man="1"/>
    <brk id="87" max="24" man="1"/>
    <brk id="104" max="24" man="1"/>
    <brk id="137" max="24" man="1"/>
    <brk id="170" max="24" man="1"/>
  </rowBreaks>
  <colBreaks count="1" manualBreakCount="1">
    <brk id="10" max="20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783"/>
  <sheetViews>
    <sheetView view="pageBreakPreview" zoomScale="75" zoomScaleNormal="70" zoomScaleSheetLayoutView="75" zoomScalePageLayoutView="0" workbookViewId="0" topLeftCell="A239">
      <selection activeCell="N232" sqref="N232"/>
    </sheetView>
  </sheetViews>
  <sheetFormatPr defaultColWidth="9.140625" defaultRowHeight="12.75"/>
  <cols>
    <col min="1" max="1" width="5.57421875" style="108" customWidth="1"/>
    <col min="2" max="2" width="47.57421875" style="93" customWidth="1"/>
    <col min="3" max="3" width="15.421875" style="94" customWidth="1"/>
    <col min="4" max="4" width="18.421875" style="109" customWidth="1"/>
    <col min="5" max="5" width="14.57421875" style="108" customWidth="1"/>
    <col min="6" max="16384" width="9.140625" style="108" customWidth="1"/>
  </cols>
  <sheetData>
    <row r="1" spans="1:4" ht="12.75">
      <c r="A1" s="66" t="s">
        <v>364</v>
      </c>
      <c r="D1" s="95"/>
    </row>
    <row r="3" spans="1:4" ht="12.75">
      <c r="A3" s="292" t="s">
        <v>5</v>
      </c>
      <c r="B3" s="292"/>
      <c r="C3" s="292"/>
      <c r="D3" s="292"/>
    </row>
    <row r="4" spans="1:4" ht="25.5">
      <c r="A4" s="3" t="s">
        <v>25</v>
      </c>
      <c r="B4" s="3" t="s">
        <v>33</v>
      </c>
      <c r="C4" s="3" t="s">
        <v>34</v>
      </c>
      <c r="D4" s="35" t="s">
        <v>35</v>
      </c>
    </row>
    <row r="5" spans="1:4" ht="15.75" customHeight="1">
      <c r="A5" s="293" t="s">
        <v>365</v>
      </c>
      <c r="B5" s="294"/>
      <c r="C5" s="294"/>
      <c r="D5" s="295"/>
    </row>
    <row r="6" spans="1:4" s="4" customFormat="1" ht="12.75">
      <c r="A6" s="2">
        <v>1</v>
      </c>
      <c r="B6" s="86" t="s">
        <v>366</v>
      </c>
      <c r="C6" s="29">
        <v>2013</v>
      </c>
      <c r="D6" s="87">
        <v>648</v>
      </c>
    </row>
    <row r="7" spans="1:4" s="4" customFormat="1" ht="12.75">
      <c r="A7" s="2">
        <v>2</v>
      </c>
      <c r="B7" s="86" t="s">
        <v>367</v>
      </c>
      <c r="C7" s="29">
        <v>2013</v>
      </c>
      <c r="D7" s="87">
        <v>1105.77</v>
      </c>
    </row>
    <row r="8" spans="1:4" s="4" customFormat="1" ht="12.75">
      <c r="A8" s="2">
        <v>3</v>
      </c>
      <c r="B8" s="86" t="s">
        <v>367</v>
      </c>
      <c r="C8" s="29">
        <v>2013</v>
      </c>
      <c r="D8" s="87">
        <v>1105.77</v>
      </c>
    </row>
    <row r="9" spans="1:4" s="4" customFormat="1" ht="12.75">
      <c r="A9" s="2">
        <v>4</v>
      </c>
      <c r="B9" s="86" t="s">
        <v>367</v>
      </c>
      <c r="C9" s="29">
        <v>2013</v>
      </c>
      <c r="D9" s="87">
        <v>1105.77</v>
      </c>
    </row>
    <row r="10" spans="1:4" s="4" customFormat="1" ht="12.75">
      <c r="A10" s="2">
        <v>5</v>
      </c>
      <c r="B10" s="86" t="s">
        <v>367</v>
      </c>
      <c r="C10" s="29">
        <v>2013</v>
      </c>
      <c r="D10" s="87">
        <v>1105.77</v>
      </c>
    </row>
    <row r="11" spans="1:4" s="4" customFormat="1" ht="12.75">
      <c r="A11" s="2">
        <v>6</v>
      </c>
      <c r="B11" s="86" t="s">
        <v>368</v>
      </c>
      <c r="C11" s="29">
        <v>2013</v>
      </c>
      <c r="D11" s="87">
        <v>3253</v>
      </c>
    </row>
    <row r="12" spans="1:4" s="4" customFormat="1" ht="12.75">
      <c r="A12" s="2">
        <v>7</v>
      </c>
      <c r="B12" s="86" t="s">
        <v>369</v>
      </c>
      <c r="C12" s="29">
        <v>2013</v>
      </c>
      <c r="D12" s="87">
        <v>275</v>
      </c>
    </row>
    <row r="13" spans="1:4" s="4" customFormat="1" ht="12.75">
      <c r="A13" s="2">
        <v>8</v>
      </c>
      <c r="B13" s="86" t="s">
        <v>370</v>
      </c>
      <c r="C13" s="29">
        <v>2014</v>
      </c>
      <c r="D13" s="87">
        <v>3400</v>
      </c>
    </row>
    <row r="14" spans="1:4" s="4" customFormat="1" ht="12.75">
      <c r="A14" s="2">
        <v>9</v>
      </c>
      <c r="B14" s="86" t="s">
        <v>371</v>
      </c>
      <c r="C14" s="29">
        <v>2014</v>
      </c>
      <c r="D14" s="87">
        <v>3600</v>
      </c>
    </row>
    <row r="15" spans="1:4" s="4" customFormat="1" ht="12.75">
      <c r="A15" s="2">
        <v>10</v>
      </c>
      <c r="B15" s="86" t="s">
        <v>372</v>
      </c>
      <c r="C15" s="29">
        <v>2014</v>
      </c>
      <c r="D15" s="87">
        <v>480</v>
      </c>
    </row>
    <row r="16" spans="1:4" s="4" customFormat="1" ht="12.75">
      <c r="A16" s="2">
        <v>11</v>
      </c>
      <c r="B16" s="86" t="s">
        <v>373</v>
      </c>
      <c r="C16" s="29">
        <v>2015</v>
      </c>
      <c r="D16" s="87">
        <v>780</v>
      </c>
    </row>
    <row r="17" spans="1:4" s="4" customFormat="1" ht="12.75">
      <c r="A17" s="2">
        <v>12</v>
      </c>
      <c r="B17" s="86" t="s">
        <v>374</v>
      </c>
      <c r="C17" s="29">
        <v>2015</v>
      </c>
      <c r="D17" s="87">
        <v>576</v>
      </c>
    </row>
    <row r="18" spans="1:4" s="4" customFormat="1" ht="12.75">
      <c r="A18" s="2">
        <v>13</v>
      </c>
      <c r="B18" s="86" t="s">
        <v>375</v>
      </c>
      <c r="C18" s="29">
        <v>2015</v>
      </c>
      <c r="D18" s="87">
        <v>3800</v>
      </c>
    </row>
    <row r="19" spans="1:4" s="4" customFormat="1" ht="12.75">
      <c r="A19" s="2">
        <v>14</v>
      </c>
      <c r="B19" s="86" t="s">
        <v>376</v>
      </c>
      <c r="C19" s="29">
        <v>2015</v>
      </c>
      <c r="D19" s="87">
        <v>3686.31</v>
      </c>
    </row>
    <row r="20" spans="1:4" s="4" customFormat="1" ht="12.75">
      <c r="A20" s="2">
        <v>15</v>
      </c>
      <c r="B20" s="86" t="s">
        <v>377</v>
      </c>
      <c r="C20" s="29">
        <v>2015</v>
      </c>
      <c r="D20" s="87">
        <v>1463.7</v>
      </c>
    </row>
    <row r="21" spans="1:4" s="4" customFormat="1" ht="12.75">
      <c r="A21" s="2">
        <v>16</v>
      </c>
      <c r="B21" s="86" t="s">
        <v>378</v>
      </c>
      <c r="C21" s="29">
        <v>2015</v>
      </c>
      <c r="D21" s="87">
        <v>429</v>
      </c>
    </row>
    <row r="22" spans="1:4" s="4" customFormat="1" ht="12.75">
      <c r="A22" s="2">
        <v>17</v>
      </c>
      <c r="B22" s="86" t="s">
        <v>379</v>
      </c>
      <c r="C22" s="29">
        <v>2015</v>
      </c>
      <c r="D22" s="87">
        <v>244</v>
      </c>
    </row>
    <row r="23" spans="1:4" s="4" customFormat="1" ht="12.75">
      <c r="A23" s="2">
        <v>18</v>
      </c>
      <c r="B23" s="86" t="s">
        <v>380</v>
      </c>
      <c r="C23" s="29">
        <v>2015</v>
      </c>
      <c r="D23" s="87">
        <v>244</v>
      </c>
    </row>
    <row r="24" spans="1:4" s="4" customFormat="1" ht="12.75">
      <c r="A24" s="2">
        <v>19</v>
      </c>
      <c r="B24" s="86" t="s">
        <v>381</v>
      </c>
      <c r="C24" s="29">
        <v>2015</v>
      </c>
      <c r="D24" s="87">
        <v>885.6</v>
      </c>
    </row>
    <row r="25" spans="1:4" s="4" customFormat="1" ht="12.75">
      <c r="A25" s="2">
        <v>20</v>
      </c>
      <c r="B25" s="86" t="s">
        <v>382</v>
      </c>
      <c r="C25" s="29">
        <v>2015</v>
      </c>
      <c r="D25" s="87">
        <v>2237.79</v>
      </c>
    </row>
    <row r="26" spans="1:4" s="4" customFormat="1" ht="12.75">
      <c r="A26" s="2">
        <v>21</v>
      </c>
      <c r="B26" s="86" t="s">
        <v>383</v>
      </c>
      <c r="C26" s="29">
        <v>2015</v>
      </c>
      <c r="D26" s="87">
        <v>2385.69</v>
      </c>
    </row>
    <row r="27" spans="1:4" s="4" customFormat="1" ht="12.75">
      <c r="A27" s="2">
        <v>22</v>
      </c>
      <c r="B27" s="86" t="s">
        <v>384</v>
      </c>
      <c r="C27" s="29">
        <v>2016</v>
      </c>
      <c r="D27" s="87">
        <v>8958</v>
      </c>
    </row>
    <row r="28" spans="1:4" s="4" customFormat="1" ht="12.75">
      <c r="A28" s="2">
        <v>23</v>
      </c>
      <c r="B28" s="86" t="s">
        <v>385</v>
      </c>
      <c r="C28" s="29">
        <v>2016</v>
      </c>
      <c r="D28" s="87">
        <v>2823</v>
      </c>
    </row>
    <row r="29" spans="1:4" s="4" customFormat="1" ht="12.75">
      <c r="A29" s="2">
        <v>24</v>
      </c>
      <c r="B29" s="86" t="s">
        <v>384</v>
      </c>
      <c r="C29" s="29">
        <v>2016</v>
      </c>
      <c r="D29" s="87">
        <v>8940</v>
      </c>
    </row>
    <row r="30" spans="1:4" s="4" customFormat="1" ht="12.75">
      <c r="A30" s="2">
        <v>25</v>
      </c>
      <c r="B30" s="86" t="s">
        <v>385</v>
      </c>
      <c r="C30" s="29">
        <v>2016</v>
      </c>
      <c r="D30" s="87">
        <v>2820</v>
      </c>
    </row>
    <row r="31" spans="1:4" s="4" customFormat="1" ht="12.75">
      <c r="A31" s="2">
        <v>26</v>
      </c>
      <c r="B31" s="86" t="s">
        <v>386</v>
      </c>
      <c r="C31" s="29">
        <v>2016</v>
      </c>
      <c r="D31" s="87">
        <v>1798</v>
      </c>
    </row>
    <row r="32" spans="1:4" s="4" customFormat="1" ht="12.75">
      <c r="A32" s="2">
        <v>27</v>
      </c>
      <c r="B32" s="86" t="s">
        <v>371</v>
      </c>
      <c r="C32" s="29">
        <v>2016</v>
      </c>
      <c r="D32" s="87">
        <v>899</v>
      </c>
    </row>
    <row r="33" spans="1:4" s="4" customFormat="1" ht="12.75">
      <c r="A33" s="2">
        <v>28</v>
      </c>
      <c r="B33" s="86" t="s">
        <v>387</v>
      </c>
      <c r="C33" s="29">
        <v>2015</v>
      </c>
      <c r="D33" s="87">
        <v>4915.08</v>
      </c>
    </row>
    <row r="34" spans="1:4" s="4" customFormat="1" ht="12.75">
      <c r="A34" s="2">
        <v>29</v>
      </c>
      <c r="B34" s="86" t="s">
        <v>388</v>
      </c>
      <c r="C34" s="29">
        <v>2016</v>
      </c>
      <c r="D34" s="87">
        <v>1228.77</v>
      </c>
    </row>
    <row r="35" spans="1:4" s="4" customFormat="1" ht="12.75">
      <c r="A35" s="2">
        <v>30</v>
      </c>
      <c r="B35" s="86" t="s">
        <v>389</v>
      </c>
      <c r="C35" s="29">
        <v>2016</v>
      </c>
      <c r="D35" s="87">
        <v>1156.2</v>
      </c>
    </row>
    <row r="36" spans="1:4" s="4" customFormat="1" ht="12.75">
      <c r="A36" s="2">
        <v>31</v>
      </c>
      <c r="B36" s="86" t="s">
        <v>390</v>
      </c>
      <c r="C36" s="29">
        <v>2016</v>
      </c>
      <c r="D36" s="87">
        <v>1170</v>
      </c>
    </row>
    <row r="37" spans="1:4" s="4" customFormat="1" ht="12.75">
      <c r="A37" s="2">
        <v>32</v>
      </c>
      <c r="B37" s="86" t="s">
        <v>390</v>
      </c>
      <c r="C37" s="29">
        <v>2016</v>
      </c>
      <c r="D37" s="87">
        <v>1060</v>
      </c>
    </row>
    <row r="38" spans="1:4" s="4" customFormat="1" ht="12.75">
      <c r="A38" s="2">
        <v>33</v>
      </c>
      <c r="B38" s="86" t="s">
        <v>391</v>
      </c>
      <c r="C38" s="29">
        <v>2015</v>
      </c>
      <c r="D38" s="87">
        <v>5282.6</v>
      </c>
    </row>
    <row r="39" spans="1:4" s="4" customFormat="1" ht="12.75">
      <c r="A39" s="2">
        <v>34</v>
      </c>
      <c r="B39" s="86" t="s">
        <v>392</v>
      </c>
      <c r="C39" s="29">
        <v>2015</v>
      </c>
      <c r="D39" s="87">
        <v>21542.36</v>
      </c>
    </row>
    <row r="40" spans="1:4" s="4" customFormat="1" ht="12.75">
      <c r="A40" s="2">
        <v>35</v>
      </c>
      <c r="B40" s="88" t="s">
        <v>393</v>
      </c>
      <c r="C40" s="89">
        <v>2015</v>
      </c>
      <c r="D40" s="90">
        <v>16900</v>
      </c>
    </row>
    <row r="41" spans="1:4" s="4" customFormat="1" ht="12.75">
      <c r="A41" s="2">
        <v>36</v>
      </c>
      <c r="B41" s="88" t="s">
        <v>394</v>
      </c>
      <c r="C41" s="89">
        <v>2015</v>
      </c>
      <c r="D41" s="90">
        <v>5892</v>
      </c>
    </row>
    <row r="42" spans="1:4" s="4" customFormat="1" ht="12.75">
      <c r="A42" s="2">
        <v>37</v>
      </c>
      <c r="B42" s="88" t="s">
        <v>395</v>
      </c>
      <c r="C42" s="89">
        <v>2013</v>
      </c>
      <c r="D42" s="90">
        <v>11440</v>
      </c>
    </row>
    <row r="43" spans="1:4" s="180" customFormat="1" ht="12.75">
      <c r="A43" s="175">
        <v>38</v>
      </c>
      <c r="B43" s="177" t="s">
        <v>396</v>
      </c>
      <c r="C43" s="178">
        <v>2013</v>
      </c>
      <c r="D43" s="179">
        <v>440.42</v>
      </c>
    </row>
    <row r="44" spans="1:4" s="180" customFormat="1" ht="12.75">
      <c r="A44" s="175">
        <v>39</v>
      </c>
      <c r="B44" s="177" t="s">
        <v>397</v>
      </c>
      <c r="C44" s="178">
        <v>2013</v>
      </c>
      <c r="D44" s="179">
        <v>900</v>
      </c>
    </row>
    <row r="45" spans="1:4" s="180" customFormat="1" ht="12.75">
      <c r="A45" s="175">
        <v>40</v>
      </c>
      <c r="B45" s="177" t="s">
        <v>398</v>
      </c>
      <c r="C45" s="178">
        <v>2013</v>
      </c>
      <c r="D45" s="179">
        <v>195.2</v>
      </c>
    </row>
    <row r="46" spans="1:4" s="4" customFormat="1" ht="12.75">
      <c r="A46" s="2">
        <v>41</v>
      </c>
      <c r="B46" s="83" t="s">
        <v>399</v>
      </c>
      <c r="C46" s="84">
        <v>2013</v>
      </c>
      <c r="D46" s="85">
        <v>450</v>
      </c>
    </row>
    <row r="47" spans="1:4" s="4" customFormat="1" ht="12.75">
      <c r="A47" s="2">
        <v>42</v>
      </c>
      <c r="B47" s="1" t="s">
        <v>400</v>
      </c>
      <c r="C47" s="2">
        <v>2016</v>
      </c>
      <c r="D47" s="26">
        <v>1999</v>
      </c>
    </row>
    <row r="48" spans="1:4" s="4" customFormat="1" ht="12.75">
      <c r="A48" s="2">
        <v>43</v>
      </c>
      <c r="B48" s="1" t="s">
        <v>401</v>
      </c>
      <c r="C48" s="2">
        <v>2017</v>
      </c>
      <c r="D48" s="26">
        <v>1260</v>
      </c>
    </row>
    <row r="49" spans="1:4" s="4" customFormat="1" ht="12.75">
      <c r="A49" s="2">
        <v>44</v>
      </c>
      <c r="B49" s="1" t="s">
        <v>402</v>
      </c>
      <c r="C49" s="2">
        <v>2016</v>
      </c>
      <c r="D49" s="26">
        <v>2800</v>
      </c>
    </row>
    <row r="50" spans="1:4" s="4" customFormat="1" ht="12.75">
      <c r="A50" s="2">
        <v>45</v>
      </c>
      <c r="B50" s="1" t="s">
        <v>403</v>
      </c>
      <c r="C50" s="2">
        <v>2016</v>
      </c>
      <c r="D50" s="26">
        <v>475</v>
      </c>
    </row>
    <row r="51" spans="1:4" s="4" customFormat="1" ht="12.75">
      <c r="A51" s="2">
        <v>46</v>
      </c>
      <c r="B51" s="1" t="s">
        <v>404</v>
      </c>
      <c r="C51" s="2">
        <v>2016</v>
      </c>
      <c r="D51" s="26">
        <v>5998</v>
      </c>
    </row>
    <row r="52" spans="1:4" s="4" customFormat="1" ht="12.75">
      <c r="A52" s="2">
        <v>47</v>
      </c>
      <c r="B52" s="1" t="s">
        <v>390</v>
      </c>
      <c r="C52" s="2">
        <v>2016</v>
      </c>
      <c r="D52" s="26">
        <v>900</v>
      </c>
    </row>
    <row r="53" spans="1:4" s="4" customFormat="1" ht="12.75">
      <c r="A53" s="2">
        <v>48</v>
      </c>
      <c r="B53" s="1" t="s">
        <v>390</v>
      </c>
      <c r="C53" s="2">
        <v>2017</v>
      </c>
      <c r="D53" s="26">
        <v>910</v>
      </c>
    </row>
    <row r="54" spans="1:4" s="4" customFormat="1" ht="12.75">
      <c r="A54" s="2">
        <v>49</v>
      </c>
      <c r="B54" s="1" t="s">
        <v>405</v>
      </c>
      <c r="C54" s="2">
        <v>2017</v>
      </c>
      <c r="D54" s="26">
        <v>620</v>
      </c>
    </row>
    <row r="55" spans="1:4" s="4" customFormat="1" ht="12.75">
      <c r="A55" s="2">
        <v>50</v>
      </c>
      <c r="B55" s="1" t="s">
        <v>406</v>
      </c>
      <c r="C55" s="2">
        <v>2016</v>
      </c>
      <c r="D55" s="26">
        <v>16999.83</v>
      </c>
    </row>
    <row r="56" spans="1:4" s="4" customFormat="1" ht="12.75">
      <c r="A56" s="287" t="s">
        <v>0</v>
      </c>
      <c r="B56" s="288"/>
      <c r="C56" s="289"/>
      <c r="D56" s="28">
        <f>SUM(D6:D55)</f>
        <v>163583.63</v>
      </c>
    </row>
    <row r="57" spans="1:4" ht="13.5" customHeight="1">
      <c r="A57" s="290" t="s">
        <v>574</v>
      </c>
      <c r="B57" s="290"/>
      <c r="C57" s="290"/>
      <c r="D57" s="290"/>
    </row>
    <row r="58" spans="1:4" s="4" customFormat="1" ht="23.25" customHeight="1">
      <c r="A58" s="2">
        <v>1</v>
      </c>
      <c r="B58" s="1" t="s">
        <v>575</v>
      </c>
      <c r="C58" s="2">
        <v>2013</v>
      </c>
      <c r="D58" s="130">
        <v>1999</v>
      </c>
    </row>
    <row r="59" spans="1:4" s="4" customFormat="1" ht="19.5" customHeight="1">
      <c r="A59" s="2">
        <v>2</v>
      </c>
      <c r="B59" s="1" t="s">
        <v>576</v>
      </c>
      <c r="C59" s="2">
        <v>2013</v>
      </c>
      <c r="D59" s="130">
        <v>480</v>
      </c>
    </row>
    <row r="60" spans="1:4" s="4" customFormat="1" ht="18.75" customHeight="1">
      <c r="A60" s="2">
        <v>3</v>
      </c>
      <c r="B60" s="1" t="s">
        <v>577</v>
      </c>
      <c r="C60" s="2">
        <v>2013</v>
      </c>
      <c r="D60" s="130">
        <v>987</v>
      </c>
    </row>
    <row r="61" spans="1:4" s="4" customFormat="1" ht="21" customHeight="1">
      <c r="A61" s="2">
        <v>4</v>
      </c>
      <c r="B61" s="1" t="s">
        <v>578</v>
      </c>
      <c r="C61" s="2">
        <v>2013</v>
      </c>
      <c r="D61" s="130">
        <v>9040.5</v>
      </c>
    </row>
    <row r="62" spans="1:4" s="4" customFormat="1" ht="21" customHeight="1">
      <c r="A62" s="2">
        <v>5</v>
      </c>
      <c r="B62" s="1" t="s">
        <v>579</v>
      </c>
      <c r="C62" s="2">
        <v>2013</v>
      </c>
      <c r="D62" s="130">
        <v>2700</v>
      </c>
    </row>
    <row r="63" spans="1:4" s="4" customFormat="1" ht="17.25" customHeight="1">
      <c r="A63" s="2">
        <v>6</v>
      </c>
      <c r="B63" s="1" t="s">
        <v>580</v>
      </c>
      <c r="C63" s="2">
        <v>2013</v>
      </c>
      <c r="D63" s="130">
        <v>11926</v>
      </c>
    </row>
    <row r="64" spans="1:4" s="4" customFormat="1" ht="22.5" customHeight="1">
      <c r="A64" s="2">
        <v>7</v>
      </c>
      <c r="B64" s="1" t="s">
        <v>581</v>
      </c>
      <c r="C64" s="2">
        <v>2016</v>
      </c>
      <c r="D64" s="130">
        <v>984</v>
      </c>
    </row>
    <row r="65" spans="1:4" s="4" customFormat="1" ht="18" customHeight="1">
      <c r="A65" s="287" t="s">
        <v>0</v>
      </c>
      <c r="B65" s="288"/>
      <c r="C65" s="289"/>
      <c r="D65" s="23">
        <f>SUM(D58:D64)</f>
        <v>28116.5</v>
      </c>
    </row>
    <row r="66" spans="1:4" s="4" customFormat="1" ht="13.5" customHeight="1">
      <c r="A66" s="290" t="s">
        <v>752</v>
      </c>
      <c r="B66" s="290"/>
      <c r="C66" s="290"/>
      <c r="D66" s="290"/>
    </row>
    <row r="67" spans="1:4" s="4" customFormat="1" ht="18" customHeight="1">
      <c r="A67" s="29">
        <v>1</v>
      </c>
      <c r="B67" s="30" t="s">
        <v>744</v>
      </c>
      <c r="C67" s="29">
        <v>2015</v>
      </c>
      <c r="D67" s="87">
        <v>648.52</v>
      </c>
    </row>
    <row r="68" spans="1:4" s="4" customFormat="1" ht="18" customHeight="1">
      <c r="A68" s="29">
        <v>2</v>
      </c>
      <c r="B68" s="30" t="s">
        <v>745</v>
      </c>
      <c r="C68" s="29">
        <v>2015</v>
      </c>
      <c r="D68" s="87">
        <v>1299.99</v>
      </c>
    </row>
    <row r="69" spans="1:4" s="4" customFormat="1" ht="18" customHeight="1">
      <c r="A69" s="29">
        <v>3</v>
      </c>
      <c r="B69" s="30" t="s">
        <v>746</v>
      </c>
      <c r="C69" s="29">
        <v>2016</v>
      </c>
      <c r="D69" s="87">
        <v>5478</v>
      </c>
    </row>
    <row r="70" spans="1:4" s="4" customFormat="1" ht="13.5" customHeight="1">
      <c r="A70" s="29">
        <v>4</v>
      </c>
      <c r="B70" s="30" t="s">
        <v>747</v>
      </c>
      <c r="C70" s="29">
        <v>2016</v>
      </c>
      <c r="D70" s="87">
        <v>4920</v>
      </c>
    </row>
    <row r="71" spans="1:4" s="4" customFormat="1" ht="15" customHeight="1">
      <c r="A71" s="29">
        <v>5</v>
      </c>
      <c r="B71" s="30" t="s">
        <v>748</v>
      </c>
      <c r="C71" s="29">
        <v>2017</v>
      </c>
      <c r="D71" s="87">
        <v>9945</v>
      </c>
    </row>
    <row r="72" spans="1:4" s="4" customFormat="1" ht="16.5" customHeight="1">
      <c r="A72" s="29">
        <v>6</v>
      </c>
      <c r="B72" s="30" t="s">
        <v>749</v>
      </c>
      <c r="C72" s="29">
        <v>2016</v>
      </c>
      <c r="D72" s="87">
        <v>998</v>
      </c>
    </row>
    <row r="73" spans="1:4" s="4" customFormat="1" ht="16.5" customHeight="1">
      <c r="A73" s="29">
        <v>7</v>
      </c>
      <c r="B73" s="30" t="s">
        <v>750</v>
      </c>
      <c r="C73" s="29">
        <v>2016</v>
      </c>
      <c r="D73" s="87">
        <v>770</v>
      </c>
    </row>
    <row r="74" spans="1:4" s="4" customFormat="1" ht="18.75" customHeight="1">
      <c r="A74" s="29">
        <v>8</v>
      </c>
      <c r="B74" s="30" t="s">
        <v>751</v>
      </c>
      <c r="C74" s="29">
        <v>2016</v>
      </c>
      <c r="D74" s="87">
        <v>3071</v>
      </c>
    </row>
    <row r="75" spans="1:4" s="4" customFormat="1" ht="17.25" customHeight="1">
      <c r="A75" s="287" t="s">
        <v>0</v>
      </c>
      <c r="B75" s="288"/>
      <c r="C75" s="289"/>
      <c r="D75" s="23">
        <f>SUM(D67:D74)</f>
        <v>27130.510000000002</v>
      </c>
    </row>
    <row r="76" spans="1:4" s="4" customFormat="1" ht="13.5" customHeight="1">
      <c r="A76" s="290" t="s">
        <v>768</v>
      </c>
      <c r="B76" s="290"/>
      <c r="C76" s="290"/>
      <c r="D76" s="290"/>
    </row>
    <row r="77" spans="1:4" s="4" customFormat="1" ht="16.5" customHeight="1">
      <c r="A77" s="2">
        <v>1</v>
      </c>
      <c r="B77" s="1" t="s">
        <v>769</v>
      </c>
      <c r="C77" s="2">
        <v>2013</v>
      </c>
      <c r="D77" s="22">
        <v>2569</v>
      </c>
    </row>
    <row r="78" spans="1:4" s="4" customFormat="1" ht="12.75" customHeight="1">
      <c r="A78" s="287" t="s">
        <v>0</v>
      </c>
      <c r="B78" s="288"/>
      <c r="C78" s="289"/>
      <c r="D78" s="23">
        <f>SUM(D77:D77)</f>
        <v>2569</v>
      </c>
    </row>
    <row r="79" spans="1:4" s="4" customFormat="1" ht="17.25" customHeight="1">
      <c r="A79" s="290" t="s">
        <v>770</v>
      </c>
      <c r="B79" s="290"/>
      <c r="C79" s="290"/>
      <c r="D79" s="290"/>
    </row>
    <row r="80" spans="1:4" s="4" customFormat="1" ht="22.5" customHeight="1">
      <c r="A80" s="2">
        <v>1</v>
      </c>
      <c r="B80" s="96" t="s">
        <v>771</v>
      </c>
      <c r="C80" s="2">
        <v>2016</v>
      </c>
      <c r="D80" s="26">
        <v>2498</v>
      </c>
    </row>
    <row r="81" spans="1:4" ht="20.25" customHeight="1">
      <c r="A81" s="287" t="s">
        <v>0</v>
      </c>
      <c r="B81" s="288"/>
      <c r="C81" s="289"/>
      <c r="D81" s="28">
        <f>SUM(D80:D80)</f>
        <v>2498</v>
      </c>
    </row>
    <row r="82" spans="1:4" ht="12.75">
      <c r="A82" s="290" t="s">
        <v>778</v>
      </c>
      <c r="B82" s="290"/>
      <c r="C82" s="290"/>
      <c r="D82" s="290"/>
    </row>
    <row r="83" spans="1:4" ht="21" customHeight="1">
      <c r="A83" s="2">
        <v>1</v>
      </c>
      <c r="B83" s="1" t="s">
        <v>745</v>
      </c>
      <c r="C83" s="2">
        <v>2013</v>
      </c>
      <c r="D83" s="22">
        <v>2844</v>
      </c>
    </row>
    <row r="84" spans="1:4" ht="15.75" customHeight="1">
      <c r="A84" s="2">
        <v>2</v>
      </c>
      <c r="B84" s="1" t="s">
        <v>779</v>
      </c>
      <c r="C84" s="2">
        <v>2013</v>
      </c>
      <c r="D84" s="22">
        <v>117.5</v>
      </c>
    </row>
    <row r="85" spans="1:4" ht="16.5" customHeight="1">
      <c r="A85" s="2">
        <v>3</v>
      </c>
      <c r="B85" s="1" t="s">
        <v>780</v>
      </c>
      <c r="C85" s="2">
        <v>2016</v>
      </c>
      <c r="D85" s="22">
        <v>597</v>
      </c>
    </row>
    <row r="86" spans="1:4" s="66" customFormat="1" ht="15.75" customHeight="1">
      <c r="A86" s="287" t="s">
        <v>0</v>
      </c>
      <c r="B86" s="288"/>
      <c r="C86" s="289"/>
      <c r="D86" s="23">
        <f>SUM(D83:D85)</f>
        <v>3558.5</v>
      </c>
    </row>
    <row r="87" spans="1:4" s="66" customFormat="1" ht="15.75" customHeight="1">
      <c r="A87" s="290" t="s">
        <v>834</v>
      </c>
      <c r="B87" s="290"/>
      <c r="C87" s="290"/>
      <c r="D87" s="290"/>
    </row>
    <row r="88" spans="1:4" s="66" customFormat="1" ht="21" customHeight="1">
      <c r="A88" s="2">
        <v>1</v>
      </c>
      <c r="B88" s="97" t="s">
        <v>835</v>
      </c>
      <c r="C88" s="98">
        <v>2013</v>
      </c>
      <c r="D88" s="49">
        <v>359</v>
      </c>
    </row>
    <row r="89" spans="1:4" s="66" customFormat="1" ht="15.75" customHeight="1">
      <c r="A89" s="296" t="s">
        <v>0</v>
      </c>
      <c r="B89" s="297"/>
      <c r="C89" s="298"/>
      <c r="D89" s="27">
        <f>SUM(D88:D88)</f>
        <v>359</v>
      </c>
    </row>
    <row r="90" spans="1:4" s="66" customFormat="1" ht="12.75">
      <c r="A90" s="290" t="s">
        <v>833</v>
      </c>
      <c r="B90" s="290"/>
      <c r="C90" s="290"/>
      <c r="D90" s="290"/>
    </row>
    <row r="91" spans="1:4" s="66" customFormat="1" ht="18.75" customHeight="1">
      <c r="A91" s="2">
        <v>1</v>
      </c>
      <c r="B91" s="97" t="s">
        <v>792</v>
      </c>
      <c r="C91" s="98">
        <v>2013</v>
      </c>
      <c r="D91" s="49">
        <v>550</v>
      </c>
    </row>
    <row r="92" spans="1:4" s="66" customFormat="1" ht="21" customHeight="1">
      <c r="A92" s="2">
        <v>2</v>
      </c>
      <c r="B92" s="97" t="s">
        <v>793</v>
      </c>
      <c r="C92" s="98">
        <v>2013</v>
      </c>
      <c r="D92" s="49">
        <v>1183</v>
      </c>
    </row>
    <row r="93" spans="1:4" s="66" customFormat="1" ht="15.75" customHeight="1">
      <c r="A93" s="2">
        <v>3</v>
      </c>
      <c r="B93" s="97" t="s">
        <v>794</v>
      </c>
      <c r="C93" s="98">
        <v>2013</v>
      </c>
      <c r="D93" s="49">
        <v>1487.65</v>
      </c>
    </row>
    <row r="94" spans="1:4" s="66" customFormat="1" ht="15.75" customHeight="1">
      <c r="A94" s="2">
        <v>4</v>
      </c>
      <c r="B94" s="238" t="s">
        <v>836</v>
      </c>
      <c r="C94" s="98">
        <v>2016</v>
      </c>
      <c r="D94" s="49">
        <v>1780</v>
      </c>
    </row>
    <row r="95" spans="1:4" s="66" customFormat="1" ht="19.5" customHeight="1">
      <c r="A95" s="296" t="s">
        <v>0</v>
      </c>
      <c r="B95" s="297"/>
      <c r="C95" s="298"/>
      <c r="D95" s="27">
        <f>SUM(D91:D94)</f>
        <v>5000.65</v>
      </c>
    </row>
    <row r="96" spans="1:4" s="66" customFormat="1" ht="12.75">
      <c r="A96" s="290" t="s">
        <v>865</v>
      </c>
      <c r="B96" s="290"/>
      <c r="C96" s="290"/>
      <c r="D96" s="290"/>
    </row>
    <row r="97" spans="1:4" s="66" customFormat="1" ht="12.75">
      <c r="A97" s="2">
        <v>1</v>
      </c>
      <c r="B97" s="99" t="s">
        <v>866</v>
      </c>
      <c r="C97" s="100">
        <v>2013</v>
      </c>
      <c r="D97" s="101">
        <v>756</v>
      </c>
    </row>
    <row r="98" spans="1:4" s="66" customFormat="1" ht="12.75">
      <c r="A98" s="2">
        <v>2</v>
      </c>
      <c r="B98" s="99" t="s">
        <v>867</v>
      </c>
      <c r="C98" s="100">
        <v>2013</v>
      </c>
      <c r="D98" s="101">
        <v>3148</v>
      </c>
    </row>
    <row r="99" spans="1:4" s="66" customFormat="1" ht="12.75">
      <c r="A99" s="2">
        <v>3</v>
      </c>
      <c r="B99" s="99" t="s">
        <v>868</v>
      </c>
      <c r="C99" s="100">
        <v>2013</v>
      </c>
      <c r="D99" s="101">
        <v>2233</v>
      </c>
    </row>
    <row r="100" spans="1:4" s="66" customFormat="1" ht="12.75">
      <c r="A100" s="2">
        <v>4</v>
      </c>
      <c r="B100" s="99" t="s">
        <v>869</v>
      </c>
      <c r="C100" s="100">
        <v>2013</v>
      </c>
      <c r="D100" s="101">
        <v>350</v>
      </c>
    </row>
    <row r="101" spans="1:4" s="66" customFormat="1" ht="12.75">
      <c r="A101" s="2">
        <v>5</v>
      </c>
      <c r="B101" s="99" t="s">
        <v>870</v>
      </c>
      <c r="C101" s="100">
        <v>2013</v>
      </c>
      <c r="D101" s="101">
        <v>915</v>
      </c>
    </row>
    <row r="102" spans="1:4" s="66" customFormat="1" ht="12.75">
      <c r="A102" s="2">
        <v>6</v>
      </c>
      <c r="B102" s="99" t="s">
        <v>871</v>
      </c>
      <c r="C102" s="100">
        <v>2013</v>
      </c>
      <c r="D102" s="101">
        <v>256</v>
      </c>
    </row>
    <row r="103" spans="1:4" s="66" customFormat="1" ht="12.75">
      <c r="A103" s="2">
        <v>7</v>
      </c>
      <c r="B103" s="99" t="s">
        <v>872</v>
      </c>
      <c r="C103" s="100">
        <v>2013</v>
      </c>
      <c r="D103" s="101">
        <v>350</v>
      </c>
    </row>
    <row r="104" spans="1:4" s="66" customFormat="1" ht="12.75">
      <c r="A104" s="2">
        <v>8</v>
      </c>
      <c r="B104" s="99" t="s">
        <v>873</v>
      </c>
      <c r="C104" s="100">
        <v>2013</v>
      </c>
      <c r="D104" s="101">
        <v>3196</v>
      </c>
    </row>
    <row r="105" spans="1:4" s="66" customFormat="1" ht="12.75">
      <c r="A105" s="2">
        <v>9</v>
      </c>
      <c r="B105" s="99" t="s">
        <v>874</v>
      </c>
      <c r="C105" s="100">
        <v>2013</v>
      </c>
      <c r="D105" s="101">
        <v>999.01</v>
      </c>
    </row>
    <row r="106" spans="1:4" s="66" customFormat="1" ht="12.75">
      <c r="A106" s="2">
        <v>10</v>
      </c>
      <c r="B106" s="99" t="s">
        <v>875</v>
      </c>
      <c r="C106" s="100">
        <v>2014</v>
      </c>
      <c r="D106" s="101">
        <v>106.87</v>
      </c>
    </row>
    <row r="107" spans="1:4" s="66" customFormat="1" ht="12.75">
      <c r="A107" s="2">
        <v>11</v>
      </c>
      <c r="B107" s="99" t="s">
        <v>876</v>
      </c>
      <c r="C107" s="100">
        <v>2014</v>
      </c>
      <c r="D107" s="101">
        <v>651.9</v>
      </c>
    </row>
    <row r="108" spans="1:4" s="66" customFormat="1" ht="12.75">
      <c r="A108" s="2">
        <v>12</v>
      </c>
      <c r="B108" s="99" t="s">
        <v>877</v>
      </c>
      <c r="C108" s="100">
        <v>2013</v>
      </c>
      <c r="D108" s="101">
        <v>199</v>
      </c>
    </row>
    <row r="109" spans="1:4" s="66" customFormat="1" ht="12.75">
      <c r="A109" s="2">
        <v>13</v>
      </c>
      <c r="B109" s="99" t="s">
        <v>877</v>
      </c>
      <c r="C109" s="100">
        <v>2013</v>
      </c>
      <c r="D109" s="101">
        <v>199</v>
      </c>
    </row>
    <row r="110" spans="1:4" s="66" customFormat="1" ht="12.75">
      <c r="A110" s="2">
        <v>14</v>
      </c>
      <c r="B110" s="99" t="s">
        <v>878</v>
      </c>
      <c r="C110" s="100">
        <v>2014</v>
      </c>
      <c r="D110" s="101">
        <v>2829</v>
      </c>
    </row>
    <row r="111" spans="1:4" s="66" customFormat="1" ht="12.75">
      <c r="A111" s="2">
        <v>15</v>
      </c>
      <c r="B111" s="99" t="s">
        <v>390</v>
      </c>
      <c r="C111" s="100">
        <v>2014</v>
      </c>
      <c r="D111" s="101">
        <v>639</v>
      </c>
    </row>
    <row r="112" spans="1:4" s="66" customFormat="1" ht="12.75">
      <c r="A112" s="2">
        <v>16</v>
      </c>
      <c r="B112" s="99" t="s">
        <v>879</v>
      </c>
      <c r="C112" s="100">
        <v>2014</v>
      </c>
      <c r="D112" s="101">
        <v>319</v>
      </c>
    </row>
    <row r="113" spans="1:4" s="66" customFormat="1" ht="12.75">
      <c r="A113" s="2">
        <v>17</v>
      </c>
      <c r="B113" s="99" t="s">
        <v>880</v>
      </c>
      <c r="C113" s="100">
        <v>2015</v>
      </c>
      <c r="D113" s="101">
        <v>551.04</v>
      </c>
    </row>
    <row r="114" spans="1:4" s="66" customFormat="1" ht="12.75">
      <c r="A114" s="2">
        <v>18</v>
      </c>
      <c r="B114" s="99" t="s">
        <v>881</v>
      </c>
      <c r="C114" s="100">
        <v>2016</v>
      </c>
      <c r="D114" s="101">
        <v>1771.2</v>
      </c>
    </row>
    <row r="115" spans="1:4" s="66" customFormat="1" ht="12.75">
      <c r="A115" s="2">
        <v>19</v>
      </c>
      <c r="B115" s="99" t="s">
        <v>882</v>
      </c>
      <c r="C115" s="100">
        <v>2016</v>
      </c>
      <c r="D115" s="101">
        <v>360</v>
      </c>
    </row>
    <row r="116" spans="1:4" s="66" customFormat="1" ht="12.75">
      <c r="A116" s="2">
        <v>20</v>
      </c>
      <c r="B116" s="99" t="s">
        <v>883</v>
      </c>
      <c r="C116" s="100">
        <v>2016</v>
      </c>
      <c r="D116" s="101">
        <v>120</v>
      </c>
    </row>
    <row r="117" spans="1:4" s="66" customFormat="1" ht="12.75">
      <c r="A117" s="2">
        <v>21</v>
      </c>
      <c r="B117" s="99" t="s">
        <v>884</v>
      </c>
      <c r="C117" s="100">
        <v>2016</v>
      </c>
      <c r="D117" s="101">
        <v>1353.82</v>
      </c>
    </row>
    <row r="118" spans="1:4" s="66" customFormat="1" ht="12.75">
      <c r="A118" s="2">
        <v>22</v>
      </c>
      <c r="B118" s="99" t="s">
        <v>885</v>
      </c>
      <c r="C118" s="100">
        <v>2016</v>
      </c>
      <c r="D118" s="101">
        <v>609.22</v>
      </c>
    </row>
    <row r="119" spans="1:4" s="66" customFormat="1" ht="12.75">
      <c r="A119" s="2">
        <v>23</v>
      </c>
      <c r="B119" s="99" t="s">
        <v>886</v>
      </c>
      <c r="C119" s="100">
        <v>2016</v>
      </c>
      <c r="D119" s="101">
        <v>2370.66</v>
      </c>
    </row>
    <row r="120" spans="1:4" s="66" customFormat="1" ht="12.75">
      <c r="A120" s="2">
        <v>24</v>
      </c>
      <c r="B120" s="99" t="s">
        <v>887</v>
      </c>
      <c r="C120" s="100">
        <v>2016</v>
      </c>
      <c r="D120" s="101">
        <v>1562.1</v>
      </c>
    </row>
    <row r="121" spans="1:4" s="66" customFormat="1" ht="12.75">
      <c r="A121" s="287" t="s">
        <v>0</v>
      </c>
      <c r="B121" s="288"/>
      <c r="C121" s="289"/>
      <c r="D121" s="23">
        <f>SUM(D97:D120)</f>
        <v>25844.82</v>
      </c>
    </row>
    <row r="122" spans="1:4" s="66" customFormat="1" ht="19.5" customHeight="1">
      <c r="A122" s="290" t="s">
        <v>918</v>
      </c>
      <c r="B122" s="290"/>
      <c r="C122" s="290"/>
      <c r="D122" s="290"/>
    </row>
    <row r="123" spans="1:4" s="66" customFormat="1" ht="12.75">
      <c r="A123" s="2">
        <v>1</v>
      </c>
      <c r="B123" s="202" t="s">
        <v>884</v>
      </c>
      <c r="C123" s="203" t="s">
        <v>919</v>
      </c>
      <c r="D123" s="204">
        <v>2157</v>
      </c>
    </row>
    <row r="124" spans="1:4" s="66" customFormat="1" ht="12.75">
      <c r="A124" s="2">
        <v>2</v>
      </c>
      <c r="B124" s="202" t="s">
        <v>920</v>
      </c>
      <c r="C124" s="203" t="s">
        <v>921</v>
      </c>
      <c r="D124" s="204">
        <v>1997</v>
      </c>
    </row>
    <row r="125" spans="1:4" s="66" customFormat="1" ht="12.75">
      <c r="A125" s="2">
        <v>3</v>
      </c>
      <c r="B125" s="202" t="s">
        <v>922</v>
      </c>
      <c r="C125" s="203">
        <v>2013</v>
      </c>
      <c r="D125" s="204">
        <v>479.7</v>
      </c>
    </row>
    <row r="126" spans="1:4" s="66" customFormat="1" ht="12.75">
      <c r="A126" s="2">
        <v>4</v>
      </c>
      <c r="B126" s="202" t="s">
        <v>884</v>
      </c>
      <c r="C126" s="203">
        <v>2013</v>
      </c>
      <c r="D126" s="204">
        <v>3000</v>
      </c>
    </row>
    <row r="127" spans="1:4" s="66" customFormat="1" ht="12.75">
      <c r="A127" s="2">
        <v>5</v>
      </c>
      <c r="B127" s="202" t="s">
        <v>923</v>
      </c>
      <c r="C127" s="203">
        <v>2014</v>
      </c>
      <c r="D127" s="204">
        <v>6500.55</v>
      </c>
    </row>
    <row r="128" spans="1:4" s="66" customFormat="1" ht="12.75">
      <c r="A128" s="2">
        <v>6</v>
      </c>
      <c r="B128" s="202" t="s">
        <v>924</v>
      </c>
      <c r="C128" s="203">
        <v>2014</v>
      </c>
      <c r="D128" s="204">
        <v>761.3</v>
      </c>
    </row>
    <row r="129" spans="1:4" s="66" customFormat="1" ht="12.75">
      <c r="A129" s="2">
        <v>7</v>
      </c>
      <c r="B129" s="202" t="s">
        <v>922</v>
      </c>
      <c r="C129" s="203">
        <v>2014</v>
      </c>
      <c r="D129" s="204">
        <v>990.15</v>
      </c>
    </row>
    <row r="130" spans="1:4" s="66" customFormat="1" ht="12.75">
      <c r="A130" s="2">
        <v>8</v>
      </c>
      <c r="B130" s="202" t="s">
        <v>925</v>
      </c>
      <c r="C130" s="203">
        <v>2015</v>
      </c>
      <c r="D130" s="204">
        <v>4234.89</v>
      </c>
    </row>
    <row r="131" spans="1:4" s="66" customFormat="1" ht="12.75">
      <c r="A131" s="2">
        <v>9</v>
      </c>
      <c r="B131" s="205" t="s">
        <v>925</v>
      </c>
      <c r="C131" s="203">
        <v>2014</v>
      </c>
      <c r="D131" s="206">
        <v>3189.39</v>
      </c>
    </row>
    <row r="132" spans="1:4" s="66" customFormat="1" ht="12.75">
      <c r="A132" s="2">
        <v>10</v>
      </c>
      <c r="B132" s="207" t="s">
        <v>884</v>
      </c>
      <c r="C132" s="203">
        <v>2015</v>
      </c>
      <c r="D132" s="206">
        <v>3148</v>
      </c>
    </row>
    <row r="133" spans="1:4" s="66" customFormat="1" ht="12.75">
      <c r="A133" s="2">
        <v>11</v>
      </c>
      <c r="B133" s="205" t="s">
        <v>884</v>
      </c>
      <c r="C133" s="203">
        <v>2015</v>
      </c>
      <c r="D133" s="206">
        <v>2149</v>
      </c>
    </row>
    <row r="134" spans="1:4" s="66" customFormat="1" ht="12.75">
      <c r="A134" s="2">
        <v>12</v>
      </c>
      <c r="B134" s="205" t="s">
        <v>884</v>
      </c>
      <c r="C134" s="203">
        <v>2015</v>
      </c>
      <c r="D134" s="206">
        <v>2149</v>
      </c>
    </row>
    <row r="135" spans="1:4" s="66" customFormat="1" ht="12.75">
      <c r="A135" s="2">
        <v>13</v>
      </c>
      <c r="B135" s="205" t="s">
        <v>884</v>
      </c>
      <c r="C135" s="203">
        <v>2015</v>
      </c>
      <c r="D135" s="206">
        <v>2149</v>
      </c>
    </row>
    <row r="136" spans="1:4" s="66" customFormat="1" ht="12.75">
      <c r="A136" s="2">
        <v>14</v>
      </c>
      <c r="B136" s="205" t="s">
        <v>884</v>
      </c>
      <c r="C136" s="203">
        <v>2015</v>
      </c>
      <c r="D136" s="206">
        <v>2179</v>
      </c>
    </row>
    <row r="137" spans="1:4" s="66" customFormat="1" ht="12.75">
      <c r="A137" s="2">
        <v>15</v>
      </c>
      <c r="B137" s="205" t="s">
        <v>925</v>
      </c>
      <c r="C137" s="203">
        <v>2016</v>
      </c>
      <c r="D137" s="206">
        <v>3098</v>
      </c>
    </row>
    <row r="138" spans="1:4" s="66" customFormat="1" ht="12.75">
      <c r="A138" s="2">
        <v>16</v>
      </c>
      <c r="B138" s="205" t="s">
        <v>925</v>
      </c>
      <c r="C138" s="203">
        <v>2016</v>
      </c>
      <c r="D138" s="206">
        <v>3294</v>
      </c>
    </row>
    <row r="139" spans="1:4" s="66" customFormat="1" ht="12.75">
      <c r="A139" s="2">
        <v>17</v>
      </c>
      <c r="B139" s="205" t="s">
        <v>884</v>
      </c>
      <c r="C139" s="203">
        <v>2016</v>
      </c>
      <c r="D139" s="206">
        <v>1797</v>
      </c>
    </row>
    <row r="140" spans="1:4" s="66" customFormat="1" ht="12.75">
      <c r="A140" s="2">
        <v>18</v>
      </c>
      <c r="B140" s="205" t="s">
        <v>884</v>
      </c>
      <c r="C140" s="203">
        <v>2017</v>
      </c>
      <c r="D140" s="206">
        <v>2130</v>
      </c>
    </row>
    <row r="141" spans="1:4" s="66" customFormat="1" ht="12.75">
      <c r="A141" s="2">
        <v>19</v>
      </c>
      <c r="B141" s="205" t="s">
        <v>926</v>
      </c>
      <c r="C141" s="203">
        <v>2017</v>
      </c>
      <c r="D141" s="206">
        <v>2157.98</v>
      </c>
    </row>
    <row r="142" spans="1:4" s="66" customFormat="1" ht="12.75">
      <c r="A142" s="287" t="s">
        <v>0</v>
      </c>
      <c r="B142" s="288"/>
      <c r="C142" s="289"/>
      <c r="D142" s="102">
        <f>SUM(D123:D141)</f>
        <v>47560.96</v>
      </c>
    </row>
    <row r="143" spans="1:4" s="66" customFormat="1" ht="12.75">
      <c r="A143" s="290" t="s">
        <v>943</v>
      </c>
      <c r="B143" s="290"/>
      <c r="C143" s="290"/>
      <c r="D143" s="290"/>
    </row>
    <row r="144" spans="1:4" s="66" customFormat="1" ht="15.75" customHeight="1">
      <c r="A144" s="2">
        <v>1</v>
      </c>
      <c r="B144" s="1" t="s">
        <v>944</v>
      </c>
      <c r="C144" s="2">
        <v>2014</v>
      </c>
      <c r="D144" s="26">
        <v>1046.9</v>
      </c>
    </row>
    <row r="145" spans="1:4" s="66" customFormat="1" ht="19.5" customHeight="1">
      <c r="A145" s="2">
        <v>2</v>
      </c>
      <c r="B145" s="86" t="s">
        <v>945</v>
      </c>
      <c r="C145" s="29">
        <v>2015</v>
      </c>
      <c r="D145" s="45">
        <v>8489.97</v>
      </c>
    </row>
    <row r="146" spans="1:4" s="66" customFormat="1" ht="17.25" customHeight="1">
      <c r="A146" s="2">
        <v>3</v>
      </c>
      <c r="B146" s="86" t="s">
        <v>744</v>
      </c>
      <c r="C146" s="29">
        <v>2015</v>
      </c>
      <c r="D146" s="45">
        <v>1200</v>
      </c>
    </row>
    <row r="147" spans="1:4" s="66" customFormat="1" ht="15.75" customHeight="1">
      <c r="A147" s="2">
        <v>4</v>
      </c>
      <c r="B147" s="86" t="s">
        <v>946</v>
      </c>
      <c r="C147" s="29">
        <v>2015</v>
      </c>
      <c r="D147" s="45">
        <v>3499</v>
      </c>
    </row>
    <row r="148" spans="1:4" s="66" customFormat="1" ht="17.25" customHeight="1">
      <c r="A148" s="2">
        <v>5</v>
      </c>
      <c r="B148" s="86" t="s">
        <v>947</v>
      </c>
      <c r="C148" s="29">
        <v>2015</v>
      </c>
      <c r="D148" s="45">
        <v>800</v>
      </c>
    </row>
    <row r="149" spans="1:4" s="66" customFormat="1" ht="15.75" customHeight="1">
      <c r="A149" s="2">
        <v>6</v>
      </c>
      <c r="B149" s="86" t="s">
        <v>948</v>
      </c>
      <c r="C149" s="29">
        <v>2015</v>
      </c>
      <c r="D149" s="45">
        <v>2458</v>
      </c>
    </row>
    <row r="150" spans="1:4" s="66" customFormat="1" ht="15.75" customHeight="1">
      <c r="A150" s="2">
        <v>7</v>
      </c>
      <c r="B150" s="1" t="s">
        <v>949</v>
      </c>
      <c r="C150" s="2">
        <v>2015</v>
      </c>
      <c r="D150" s="26">
        <v>500</v>
      </c>
    </row>
    <row r="151" spans="1:4" s="66" customFormat="1" ht="15.75" customHeight="1">
      <c r="A151" s="2">
        <v>8</v>
      </c>
      <c r="B151" s="86" t="s">
        <v>949</v>
      </c>
      <c r="C151" s="29">
        <v>2015</v>
      </c>
      <c r="D151" s="45">
        <v>3598</v>
      </c>
    </row>
    <row r="152" spans="1:4" s="66" customFormat="1" ht="15.75" customHeight="1">
      <c r="A152" s="2">
        <v>9</v>
      </c>
      <c r="B152" s="86" t="s">
        <v>950</v>
      </c>
      <c r="C152" s="29">
        <v>2015</v>
      </c>
      <c r="D152" s="45">
        <v>2299</v>
      </c>
    </row>
    <row r="153" spans="1:4" s="66" customFormat="1" ht="15.75" customHeight="1">
      <c r="A153" s="2">
        <v>10</v>
      </c>
      <c r="B153" s="86" t="s">
        <v>951</v>
      </c>
      <c r="C153" s="29">
        <v>2015</v>
      </c>
      <c r="D153" s="45">
        <v>3429</v>
      </c>
    </row>
    <row r="154" spans="1:4" s="66" customFormat="1" ht="18" customHeight="1">
      <c r="A154" s="2">
        <v>11</v>
      </c>
      <c r="B154" s="86" t="s">
        <v>952</v>
      </c>
      <c r="C154" s="29">
        <v>2015</v>
      </c>
      <c r="D154" s="45">
        <v>3499</v>
      </c>
    </row>
    <row r="155" spans="1:4" s="66" customFormat="1" ht="15.75" customHeight="1">
      <c r="A155" s="296" t="s">
        <v>0</v>
      </c>
      <c r="B155" s="297"/>
      <c r="C155" s="298"/>
      <c r="D155" s="102">
        <f>SUM(D144:D154)</f>
        <v>30818.87</v>
      </c>
    </row>
    <row r="156" spans="1:4" s="4" customFormat="1" ht="12.75">
      <c r="A156" s="103"/>
      <c r="B156" s="15"/>
      <c r="C156" s="47"/>
      <c r="D156" s="48"/>
    </row>
    <row r="157" spans="1:4" s="4" customFormat="1" ht="12.75">
      <c r="A157" s="104"/>
      <c r="B157" s="14"/>
      <c r="C157" s="16"/>
      <c r="D157" s="46"/>
    </row>
    <row r="158" spans="1:4" s="4" customFormat="1" ht="12.75">
      <c r="A158" s="292" t="s">
        <v>6</v>
      </c>
      <c r="B158" s="292"/>
      <c r="C158" s="292"/>
      <c r="D158" s="292"/>
    </row>
    <row r="159" spans="1:4" s="4" customFormat="1" ht="25.5">
      <c r="A159" s="3" t="s">
        <v>25</v>
      </c>
      <c r="B159" s="3" t="s">
        <v>33</v>
      </c>
      <c r="C159" s="3" t="s">
        <v>34</v>
      </c>
      <c r="D159" s="35" t="s">
        <v>35</v>
      </c>
    </row>
    <row r="160" spans="1:4" ht="12.75">
      <c r="A160" s="290" t="s">
        <v>365</v>
      </c>
      <c r="B160" s="290"/>
      <c r="C160" s="290"/>
      <c r="D160" s="290"/>
    </row>
    <row r="161" spans="1:4" s="4" customFormat="1" ht="17.25" customHeight="1">
      <c r="A161" s="2">
        <v>1</v>
      </c>
      <c r="B161" s="86" t="s">
        <v>407</v>
      </c>
      <c r="C161" s="29">
        <v>2013</v>
      </c>
      <c r="D161" s="87">
        <v>1585</v>
      </c>
    </row>
    <row r="162" spans="1:4" s="4" customFormat="1" ht="17.25" customHeight="1">
      <c r="A162" s="2">
        <v>2</v>
      </c>
      <c r="B162" s="86" t="s">
        <v>408</v>
      </c>
      <c r="C162" s="29">
        <v>2016</v>
      </c>
      <c r="D162" s="87">
        <v>1349</v>
      </c>
    </row>
    <row r="163" spans="1:4" s="4" customFormat="1" ht="18" customHeight="1">
      <c r="A163" s="2">
        <v>3</v>
      </c>
      <c r="B163" s="86" t="s">
        <v>409</v>
      </c>
      <c r="C163" s="29">
        <v>2013</v>
      </c>
      <c r="D163" s="87">
        <v>1825</v>
      </c>
    </row>
    <row r="164" spans="1:4" s="4" customFormat="1" ht="15.75" customHeight="1">
      <c r="A164" s="2">
        <v>4</v>
      </c>
      <c r="B164" s="86" t="s">
        <v>410</v>
      </c>
      <c r="C164" s="29">
        <v>2013</v>
      </c>
      <c r="D164" s="87">
        <v>270</v>
      </c>
    </row>
    <row r="165" spans="1:4" s="4" customFormat="1" ht="18.75" customHeight="1">
      <c r="A165" s="2">
        <v>5</v>
      </c>
      <c r="B165" s="86" t="s">
        <v>411</v>
      </c>
      <c r="C165" s="29">
        <v>2013</v>
      </c>
      <c r="D165" s="87">
        <v>2120</v>
      </c>
    </row>
    <row r="166" spans="1:4" s="4" customFormat="1" ht="17.25" customHeight="1">
      <c r="A166" s="2">
        <v>6</v>
      </c>
      <c r="B166" s="86" t="s">
        <v>412</v>
      </c>
      <c r="C166" s="29">
        <v>2013</v>
      </c>
      <c r="D166" s="87">
        <v>2255</v>
      </c>
    </row>
    <row r="167" spans="1:4" s="4" customFormat="1" ht="15.75" customHeight="1">
      <c r="A167" s="2">
        <v>7</v>
      </c>
      <c r="B167" s="86" t="s">
        <v>413</v>
      </c>
      <c r="C167" s="29">
        <v>2013</v>
      </c>
      <c r="D167" s="87">
        <v>960</v>
      </c>
    </row>
    <row r="168" spans="1:4" s="4" customFormat="1" ht="14.25" customHeight="1">
      <c r="A168" s="2">
        <v>8</v>
      </c>
      <c r="B168" s="86" t="s">
        <v>414</v>
      </c>
      <c r="C168" s="29">
        <v>2014</v>
      </c>
      <c r="D168" s="87">
        <v>349.99</v>
      </c>
    </row>
    <row r="169" spans="1:4" s="4" customFormat="1" ht="18" customHeight="1">
      <c r="A169" s="2">
        <v>9</v>
      </c>
      <c r="B169" s="86" t="s">
        <v>415</v>
      </c>
      <c r="C169" s="29">
        <v>2015</v>
      </c>
      <c r="D169" s="87">
        <v>2920</v>
      </c>
    </row>
    <row r="170" spans="1:4" s="4" customFormat="1" ht="15.75" customHeight="1">
      <c r="A170" s="2">
        <v>10</v>
      </c>
      <c r="B170" s="86" t="s">
        <v>416</v>
      </c>
      <c r="C170" s="29">
        <v>2015</v>
      </c>
      <c r="D170" s="87">
        <v>2000</v>
      </c>
    </row>
    <row r="171" spans="1:4" s="4" customFormat="1" ht="15.75" customHeight="1">
      <c r="A171" s="2">
        <v>11</v>
      </c>
      <c r="B171" s="86" t="s">
        <v>417</v>
      </c>
      <c r="C171" s="29">
        <v>2015</v>
      </c>
      <c r="D171" s="87">
        <v>2000</v>
      </c>
    </row>
    <row r="172" spans="1:4" s="4" customFormat="1" ht="18.75" customHeight="1">
      <c r="A172" s="2">
        <v>12</v>
      </c>
      <c r="B172" s="86" t="s">
        <v>418</v>
      </c>
      <c r="C172" s="29">
        <v>2016</v>
      </c>
      <c r="D172" s="87">
        <v>365</v>
      </c>
    </row>
    <row r="173" spans="1:4" s="4" customFormat="1" ht="16.5" customHeight="1">
      <c r="A173" s="2">
        <v>13</v>
      </c>
      <c r="B173" s="86" t="s">
        <v>419</v>
      </c>
      <c r="C173" s="29">
        <v>2016</v>
      </c>
      <c r="D173" s="87">
        <v>1750</v>
      </c>
    </row>
    <row r="174" spans="1:4" s="4" customFormat="1" ht="18.75" customHeight="1">
      <c r="A174" s="2">
        <v>14</v>
      </c>
      <c r="B174" s="86" t="s">
        <v>420</v>
      </c>
      <c r="C174" s="29">
        <v>2015</v>
      </c>
      <c r="D174" s="87">
        <v>752.47</v>
      </c>
    </row>
    <row r="175" spans="1:4" s="4" customFormat="1" ht="15.75" customHeight="1">
      <c r="A175" s="2">
        <v>15</v>
      </c>
      <c r="B175" s="86" t="s">
        <v>421</v>
      </c>
      <c r="C175" s="29">
        <v>2016</v>
      </c>
      <c r="D175" s="87">
        <v>1899</v>
      </c>
    </row>
    <row r="176" spans="1:4" s="4" customFormat="1" ht="16.5" customHeight="1">
      <c r="A176" s="2">
        <v>16</v>
      </c>
      <c r="B176" s="86" t="s">
        <v>416</v>
      </c>
      <c r="C176" s="29">
        <v>2015</v>
      </c>
      <c r="D176" s="87">
        <v>1000</v>
      </c>
    </row>
    <row r="177" spans="1:4" s="4" customFormat="1" ht="13.5" customHeight="1">
      <c r="A177" s="2">
        <v>17</v>
      </c>
      <c r="B177" s="86" t="s">
        <v>422</v>
      </c>
      <c r="C177" s="29">
        <v>2015</v>
      </c>
      <c r="D177" s="87">
        <v>1599</v>
      </c>
    </row>
    <row r="178" spans="1:4" s="4" customFormat="1" ht="17.25" customHeight="1">
      <c r="A178" s="2">
        <v>18</v>
      </c>
      <c r="B178" s="86" t="s">
        <v>423</v>
      </c>
      <c r="C178" s="29">
        <v>2016</v>
      </c>
      <c r="D178" s="87">
        <v>2000</v>
      </c>
    </row>
    <row r="179" spans="1:4" s="4" customFormat="1" ht="18.75" customHeight="1">
      <c r="A179" s="287" t="s">
        <v>0</v>
      </c>
      <c r="B179" s="288"/>
      <c r="C179" s="289"/>
      <c r="D179" s="28">
        <f>SUM(D161:D178)</f>
        <v>26999.46</v>
      </c>
    </row>
    <row r="180" spans="1:4" ht="13.5" customHeight="1">
      <c r="A180" s="290" t="s">
        <v>574</v>
      </c>
      <c r="B180" s="290"/>
      <c r="C180" s="290"/>
      <c r="D180" s="290"/>
    </row>
    <row r="181" spans="1:4" s="4" customFormat="1" ht="12.75">
      <c r="A181" s="2">
        <v>1</v>
      </c>
      <c r="B181" s="1" t="s">
        <v>583</v>
      </c>
      <c r="C181" s="2">
        <v>2013</v>
      </c>
      <c r="D181" s="130">
        <v>6500</v>
      </c>
    </row>
    <row r="182" spans="1:4" s="4" customFormat="1" ht="12.75">
      <c r="A182" s="2">
        <v>2</v>
      </c>
      <c r="B182" s="1" t="s">
        <v>584</v>
      </c>
      <c r="C182" s="2">
        <v>2013</v>
      </c>
      <c r="D182" s="130">
        <v>2788</v>
      </c>
    </row>
    <row r="183" spans="1:4" s="4" customFormat="1" ht="12.75">
      <c r="A183" s="2">
        <v>3</v>
      </c>
      <c r="B183" s="1" t="s">
        <v>585</v>
      </c>
      <c r="C183" s="2">
        <v>2013</v>
      </c>
      <c r="D183" s="130">
        <v>3300</v>
      </c>
    </row>
    <row r="184" spans="1:4" s="4" customFormat="1" ht="12.75">
      <c r="A184" s="2">
        <v>4</v>
      </c>
      <c r="B184" s="1" t="s">
        <v>586</v>
      </c>
      <c r="C184" s="2">
        <v>2013</v>
      </c>
      <c r="D184" s="130">
        <v>1064</v>
      </c>
    </row>
    <row r="185" spans="1:4" s="4" customFormat="1" ht="12.75">
      <c r="A185" s="2">
        <v>5</v>
      </c>
      <c r="B185" s="1" t="s">
        <v>587</v>
      </c>
      <c r="C185" s="2">
        <v>2013</v>
      </c>
      <c r="D185" s="130">
        <v>2880</v>
      </c>
    </row>
    <row r="186" spans="1:4" s="4" customFormat="1" ht="12.75">
      <c r="A186" s="2">
        <v>6</v>
      </c>
      <c r="B186" s="1" t="s">
        <v>588</v>
      </c>
      <c r="C186" s="2">
        <v>2013</v>
      </c>
      <c r="D186" s="130">
        <v>1100</v>
      </c>
    </row>
    <row r="187" spans="1:4" s="4" customFormat="1" ht="12.75">
      <c r="A187" s="2">
        <v>7</v>
      </c>
      <c r="B187" s="1" t="s">
        <v>589</v>
      </c>
      <c r="C187" s="2">
        <v>2013</v>
      </c>
      <c r="D187" s="130">
        <v>1280</v>
      </c>
    </row>
    <row r="188" spans="1:4" s="4" customFormat="1" ht="12.75">
      <c r="A188" s="2">
        <v>8</v>
      </c>
      <c r="B188" s="1" t="s">
        <v>590</v>
      </c>
      <c r="C188" s="2">
        <v>2013</v>
      </c>
      <c r="D188" s="130">
        <v>110</v>
      </c>
    </row>
    <row r="189" spans="1:4" s="4" customFormat="1" ht="12.75">
      <c r="A189" s="2">
        <v>9</v>
      </c>
      <c r="B189" s="1" t="s">
        <v>591</v>
      </c>
      <c r="C189" s="2">
        <v>2013</v>
      </c>
      <c r="D189" s="130">
        <v>389</v>
      </c>
    </row>
    <row r="190" spans="1:4" s="4" customFormat="1" ht="12.75">
      <c r="A190" s="2">
        <v>10</v>
      </c>
      <c r="B190" s="1" t="s">
        <v>592</v>
      </c>
      <c r="C190" s="2">
        <v>2013</v>
      </c>
      <c r="D190" s="130">
        <v>378.97</v>
      </c>
    </row>
    <row r="191" spans="1:4" s="4" customFormat="1" ht="12.75">
      <c r="A191" s="2">
        <v>11</v>
      </c>
      <c r="B191" s="1" t="s">
        <v>593</v>
      </c>
      <c r="C191" s="2">
        <v>2013</v>
      </c>
      <c r="D191" s="130">
        <v>389</v>
      </c>
    </row>
    <row r="192" spans="1:4" s="4" customFormat="1" ht="12.75">
      <c r="A192" s="2">
        <v>12</v>
      </c>
      <c r="B192" s="1" t="s">
        <v>594</v>
      </c>
      <c r="C192" s="2">
        <v>2014</v>
      </c>
      <c r="D192" s="130">
        <v>3000</v>
      </c>
    </row>
    <row r="193" spans="1:4" s="4" customFormat="1" ht="12.75">
      <c r="A193" s="2">
        <v>13</v>
      </c>
      <c r="B193" s="1" t="s">
        <v>595</v>
      </c>
      <c r="C193" s="2">
        <v>2014</v>
      </c>
      <c r="D193" s="130">
        <v>6000</v>
      </c>
    </row>
    <row r="194" spans="1:4" s="4" customFormat="1" ht="12.75">
      <c r="A194" s="2">
        <v>14</v>
      </c>
      <c r="B194" s="1" t="s">
        <v>596</v>
      </c>
      <c r="C194" s="2">
        <v>2014</v>
      </c>
      <c r="D194" s="130">
        <v>5500</v>
      </c>
    </row>
    <row r="195" spans="1:4" s="4" customFormat="1" ht="12.75">
      <c r="A195" s="2">
        <v>15</v>
      </c>
      <c r="B195" s="1" t="s">
        <v>596</v>
      </c>
      <c r="C195" s="2">
        <v>2014</v>
      </c>
      <c r="D195" s="130">
        <v>5500</v>
      </c>
    </row>
    <row r="196" spans="1:4" s="4" customFormat="1" ht="12.75">
      <c r="A196" s="2">
        <v>16</v>
      </c>
      <c r="B196" s="1" t="s">
        <v>597</v>
      </c>
      <c r="C196" s="2">
        <v>2014</v>
      </c>
      <c r="D196" s="130">
        <v>910</v>
      </c>
    </row>
    <row r="197" spans="1:4" s="4" customFormat="1" ht="25.5">
      <c r="A197" s="2">
        <v>17</v>
      </c>
      <c r="B197" s="1" t="s">
        <v>598</v>
      </c>
      <c r="C197" s="2">
        <v>2014</v>
      </c>
      <c r="D197" s="130">
        <v>700</v>
      </c>
    </row>
    <row r="198" spans="1:4" s="4" customFormat="1" ht="12.75">
      <c r="A198" s="2">
        <v>18</v>
      </c>
      <c r="B198" s="1" t="s">
        <v>599</v>
      </c>
      <c r="C198" s="2">
        <v>2014</v>
      </c>
      <c r="D198" s="130">
        <v>310.01</v>
      </c>
    </row>
    <row r="199" spans="1:4" s="4" customFormat="1" ht="12.75">
      <c r="A199" s="2">
        <v>19</v>
      </c>
      <c r="B199" s="1" t="s">
        <v>600</v>
      </c>
      <c r="C199" s="2">
        <v>2014</v>
      </c>
      <c r="D199" s="130">
        <v>3000</v>
      </c>
    </row>
    <row r="200" spans="1:4" s="4" customFormat="1" ht="12.75">
      <c r="A200" s="2">
        <v>20</v>
      </c>
      <c r="B200" s="1" t="s">
        <v>601</v>
      </c>
      <c r="C200" s="2">
        <v>2014</v>
      </c>
      <c r="D200" s="130">
        <v>1400</v>
      </c>
    </row>
    <row r="201" spans="1:4" s="4" customFormat="1" ht="12.75">
      <c r="A201" s="2">
        <v>21</v>
      </c>
      <c r="B201" s="1" t="s">
        <v>602</v>
      </c>
      <c r="C201" s="2">
        <v>2014</v>
      </c>
      <c r="D201" s="130">
        <v>550</v>
      </c>
    </row>
    <row r="202" spans="1:4" s="4" customFormat="1" ht="12.75">
      <c r="A202" s="2">
        <v>22</v>
      </c>
      <c r="B202" s="1" t="s">
        <v>599</v>
      </c>
      <c r="C202" s="2">
        <v>2014</v>
      </c>
      <c r="D202" s="130">
        <v>310.01</v>
      </c>
    </row>
    <row r="203" spans="1:4" s="4" customFormat="1" ht="12.75">
      <c r="A203" s="2">
        <v>23</v>
      </c>
      <c r="B203" s="1" t="s">
        <v>600</v>
      </c>
      <c r="C203" s="2">
        <v>2014</v>
      </c>
      <c r="D203" s="130">
        <v>3000</v>
      </c>
    </row>
    <row r="204" spans="1:4" s="4" customFormat="1" ht="12.75">
      <c r="A204" s="2">
        <v>24</v>
      </c>
      <c r="B204" s="1" t="s">
        <v>601</v>
      </c>
      <c r="C204" s="2">
        <v>2014</v>
      </c>
      <c r="D204" s="130">
        <v>1400</v>
      </c>
    </row>
    <row r="205" spans="1:4" s="4" customFormat="1" ht="12.75">
      <c r="A205" s="2">
        <v>25</v>
      </c>
      <c r="B205" s="1" t="s">
        <v>603</v>
      </c>
      <c r="C205" s="2">
        <v>2015</v>
      </c>
      <c r="D205" s="130">
        <v>5100</v>
      </c>
    </row>
    <row r="206" spans="1:4" s="4" customFormat="1" ht="12.75">
      <c r="A206" s="2">
        <v>26</v>
      </c>
      <c r="B206" s="1" t="s">
        <v>604</v>
      </c>
      <c r="C206" s="2">
        <v>2015</v>
      </c>
      <c r="D206" s="130">
        <v>680</v>
      </c>
    </row>
    <row r="207" spans="1:4" s="4" customFormat="1" ht="12.75">
      <c r="A207" s="2">
        <v>27</v>
      </c>
      <c r="B207" s="1" t="s">
        <v>605</v>
      </c>
      <c r="C207" s="2">
        <v>2015</v>
      </c>
      <c r="D207" s="130">
        <v>2084</v>
      </c>
    </row>
    <row r="208" spans="1:4" s="4" customFormat="1" ht="12.75">
      <c r="A208" s="2">
        <v>28</v>
      </c>
      <c r="B208" s="1" t="s">
        <v>606</v>
      </c>
      <c r="C208" s="2">
        <v>2015</v>
      </c>
      <c r="D208" s="130">
        <v>2836.38</v>
      </c>
    </row>
    <row r="209" spans="1:4" s="4" customFormat="1" ht="12.75">
      <c r="A209" s="2">
        <v>29</v>
      </c>
      <c r="B209" s="1" t="s">
        <v>607</v>
      </c>
      <c r="C209" s="2">
        <v>2015</v>
      </c>
      <c r="D209" s="130">
        <v>2583</v>
      </c>
    </row>
    <row r="210" spans="1:4" s="4" customFormat="1" ht="12.75">
      <c r="A210" s="2">
        <v>30</v>
      </c>
      <c r="B210" s="1" t="s">
        <v>608</v>
      </c>
      <c r="C210" s="2">
        <v>2015</v>
      </c>
      <c r="D210" s="130">
        <v>651.9</v>
      </c>
    </row>
    <row r="211" spans="1:4" s="4" customFormat="1" ht="12.75">
      <c r="A211" s="2">
        <v>31</v>
      </c>
      <c r="B211" s="1" t="s">
        <v>608</v>
      </c>
      <c r="C211" s="2">
        <v>2015</v>
      </c>
      <c r="D211" s="130">
        <v>651.9</v>
      </c>
    </row>
    <row r="212" spans="1:4" s="4" customFormat="1" ht="12.75">
      <c r="A212" s="2">
        <v>32</v>
      </c>
      <c r="B212" s="1" t="s">
        <v>609</v>
      </c>
      <c r="C212" s="2">
        <v>2015</v>
      </c>
      <c r="D212" s="130">
        <v>1303.8</v>
      </c>
    </row>
    <row r="213" spans="1:4" s="4" customFormat="1" ht="12.75">
      <c r="A213" s="2">
        <v>33</v>
      </c>
      <c r="B213" s="1" t="s">
        <v>610</v>
      </c>
      <c r="C213" s="2">
        <v>2015</v>
      </c>
      <c r="D213" s="130">
        <v>255</v>
      </c>
    </row>
    <row r="214" spans="1:4" s="4" customFormat="1" ht="12.75">
      <c r="A214" s="2">
        <v>34</v>
      </c>
      <c r="B214" s="1" t="s">
        <v>611</v>
      </c>
      <c r="C214" s="2">
        <v>2016</v>
      </c>
      <c r="D214" s="130">
        <v>369</v>
      </c>
    </row>
    <row r="215" spans="1:4" s="4" customFormat="1" ht="12.75">
      <c r="A215" s="2">
        <v>35</v>
      </c>
      <c r="B215" s="1" t="s">
        <v>612</v>
      </c>
      <c r="C215" s="2" t="s">
        <v>613</v>
      </c>
      <c r="D215" s="130">
        <v>9717</v>
      </c>
    </row>
    <row r="216" spans="1:4" s="4" customFormat="1" ht="12.75" customHeight="1">
      <c r="A216" s="2">
        <v>36</v>
      </c>
      <c r="B216" s="1" t="s">
        <v>614</v>
      </c>
      <c r="C216" s="2" t="s">
        <v>613</v>
      </c>
      <c r="D216" s="132">
        <v>2947</v>
      </c>
    </row>
    <row r="217" spans="1:4" s="4" customFormat="1" ht="18" customHeight="1">
      <c r="A217" s="287" t="s">
        <v>0</v>
      </c>
      <c r="B217" s="288"/>
      <c r="C217" s="289"/>
      <c r="D217" s="23">
        <f>SUM(D181:D216)</f>
        <v>80937.97</v>
      </c>
    </row>
    <row r="218" spans="1:4" s="4" customFormat="1" ht="13.5" customHeight="1">
      <c r="A218" s="290" t="s">
        <v>752</v>
      </c>
      <c r="B218" s="290"/>
      <c r="C218" s="290"/>
      <c r="D218" s="290"/>
    </row>
    <row r="219" spans="1:4" s="4" customFormat="1" ht="18" customHeight="1">
      <c r="A219" s="29">
        <v>1</v>
      </c>
      <c r="B219" s="30" t="s">
        <v>753</v>
      </c>
      <c r="C219" s="29">
        <v>2017</v>
      </c>
      <c r="D219" s="45">
        <v>202.69</v>
      </c>
    </row>
    <row r="220" spans="1:4" s="4" customFormat="1" ht="21.75" customHeight="1">
      <c r="A220" s="29">
        <v>2</v>
      </c>
      <c r="B220" s="1" t="s">
        <v>754</v>
      </c>
      <c r="C220" s="2">
        <v>2017</v>
      </c>
      <c r="D220" s="22">
        <v>219</v>
      </c>
    </row>
    <row r="221" spans="1:4" s="4" customFormat="1" ht="13.5" customHeight="1">
      <c r="A221" s="287" t="s">
        <v>0</v>
      </c>
      <c r="B221" s="288"/>
      <c r="C221" s="289"/>
      <c r="D221" s="23">
        <f>SUM(D219:D220)</f>
        <v>421.69</v>
      </c>
    </row>
    <row r="222" spans="1:4" s="4" customFormat="1" ht="16.5" customHeight="1">
      <c r="A222" s="290" t="s">
        <v>773</v>
      </c>
      <c r="B222" s="290"/>
      <c r="C222" s="290"/>
      <c r="D222" s="290"/>
    </row>
    <row r="223" spans="1:4" s="4" customFormat="1" ht="18" customHeight="1">
      <c r="A223" s="2">
        <v>1</v>
      </c>
      <c r="B223" s="1" t="s">
        <v>772</v>
      </c>
      <c r="C223" s="2">
        <v>2016</v>
      </c>
      <c r="D223" s="182">
        <v>7000</v>
      </c>
    </row>
    <row r="224" spans="1:4" s="4" customFormat="1" ht="12.75" customHeight="1">
      <c r="A224" s="287" t="s">
        <v>0</v>
      </c>
      <c r="B224" s="288"/>
      <c r="C224" s="289"/>
      <c r="D224" s="23">
        <f>SUM(D223:D223)</f>
        <v>7000</v>
      </c>
    </row>
    <row r="225" spans="1:4" s="4" customFormat="1" ht="12.75" customHeight="1">
      <c r="A225" s="290" t="s">
        <v>781</v>
      </c>
      <c r="B225" s="290"/>
      <c r="C225" s="290"/>
      <c r="D225" s="290"/>
    </row>
    <row r="226" spans="1:4" s="4" customFormat="1" ht="18.75" customHeight="1">
      <c r="A226" s="2">
        <v>1</v>
      </c>
      <c r="B226" s="96" t="s">
        <v>782</v>
      </c>
      <c r="C226" s="2">
        <v>2016</v>
      </c>
      <c r="D226" s="26">
        <v>2935</v>
      </c>
    </row>
    <row r="227" spans="1:4" s="4" customFormat="1" ht="18.75" customHeight="1">
      <c r="A227" s="287" t="s">
        <v>0</v>
      </c>
      <c r="B227" s="288"/>
      <c r="C227" s="289"/>
      <c r="D227" s="28">
        <f>SUM(D226:D226)</f>
        <v>2935</v>
      </c>
    </row>
    <row r="228" spans="1:4" s="4" customFormat="1" ht="12.75" customHeight="1">
      <c r="A228" s="290" t="s">
        <v>796</v>
      </c>
      <c r="B228" s="290"/>
      <c r="C228" s="290"/>
      <c r="D228" s="290"/>
    </row>
    <row r="229" spans="1:4" s="4" customFormat="1" ht="26.25" customHeight="1">
      <c r="A229" s="2">
        <v>1</v>
      </c>
      <c r="B229" s="1" t="s">
        <v>795</v>
      </c>
      <c r="C229" s="2">
        <v>2016</v>
      </c>
      <c r="D229" s="22">
        <v>2890</v>
      </c>
    </row>
    <row r="230" spans="1:4" s="4" customFormat="1" ht="12.75" customHeight="1">
      <c r="A230" s="287" t="s">
        <v>0</v>
      </c>
      <c r="B230" s="288"/>
      <c r="C230" s="289"/>
      <c r="D230" s="23">
        <f>SUM(D229:D229)</f>
        <v>2890</v>
      </c>
    </row>
    <row r="231" spans="1:4" s="4" customFormat="1" ht="12.75" customHeight="1">
      <c r="A231" s="290" t="s">
        <v>888</v>
      </c>
      <c r="B231" s="290"/>
      <c r="C231" s="290"/>
      <c r="D231" s="290"/>
    </row>
    <row r="232" spans="1:4" s="4" customFormat="1" ht="16.5" customHeight="1">
      <c r="A232" s="2">
        <v>1</v>
      </c>
      <c r="B232" s="97" t="s">
        <v>889</v>
      </c>
      <c r="C232" s="98">
        <v>2013</v>
      </c>
      <c r="D232" s="49">
        <v>97</v>
      </c>
    </row>
    <row r="233" spans="1:4" s="4" customFormat="1" ht="14.25" customHeight="1">
      <c r="A233" s="2">
        <v>2</v>
      </c>
      <c r="B233" s="97" t="s">
        <v>890</v>
      </c>
      <c r="C233" s="98">
        <v>2013</v>
      </c>
      <c r="D233" s="49">
        <v>47</v>
      </c>
    </row>
    <row r="234" spans="1:4" s="4" customFormat="1" ht="18" customHeight="1">
      <c r="A234" s="2">
        <v>3</v>
      </c>
      <c r="B234" s="97" t="s">
        <v>891</v>
      </c>
      <c r="C234" s="98">
        <v>2013</v>
      </c>
      <c r="D234" s="49">
        <v>2912.03</v>
      </c>
    </row>
    <row r="235" spans="1:4" s="4" customFormat="1" ht="15.75" customHeight="1">
      <c r="A235" s="2">
        <v>4</v>
      </c>
      <c r="B235" s="97" t="s">
        <v>892</v>
      </c>
      <c r="C235" s="98">
        <v>2013</v>
      </c>
      <c r="D235" s="49">
        <v>2335.77</v>
      </c>
    </row>
    <row r="236" spans="1:4" s="4" customFormat="1" ht="16.5" customHeight="1">
      <c r="A236" s="2">
        <v>5</v>
      </c>
      <c r="B236" s="97" t="s">
        <v>893</v>
      </c>
      <c r="C236" s="98">
        <v>2014</v>
      </c>
      <c r="D236" s="49">
        <v>269.99</v>
      </c>
    </row>
    <row r="237" spans="1:4" s="4" customFormat="1" ht="15.75" customHeight="1">
      <c r="A237" s="2">
        <v>6</v>
      </c>
      <c r="B237" s="97" t="s">
        <v>894</v>
      </c>
      <c r="C237" s="98">
        <v>2015</v>
      </c>
      <c r="D237" s="49">
        <v>249</v>
      </c>
    </row>
    <row r="238" spans="1:4" s="4" customFormat="1" ht="16.5" customHeight="1">
      <c r="A238" s="2">
        <v>7</v>
      </c>
      <c r="B238" s="97" t="s">
        <v>895</v>
      </c>
      <c r="C238" s="98">
        <v>2016</v>
      </c>
      <c r="D238" s="49">
        <v>421.95</v>
      </c>
    </row>
    <row r="239" spans="1:4" s="4" customFormat="1" ht="14.25" customHeight="1">
      <c r="A239" s="2">
        <v>8</v>
      </c>
      <c r="B239" s="97" t="s">
        <v>896</v>
      </c>
      <c r="C239" s="98">
        <v>2016</v>
      </c>
      <c r="D239" s="49">
        <v>1150</v>
      </c>
    </row>
    <row r="240" spans="1:4" s="4" customFormat="1" ht="15.75" customHeight="1">
      <c r="A240" s="2">
        <v>9</v>
      </c>
      <c r="B240" s="97" t="s">
        <v>897</v>
      </c>
      <c r="C240" s="98">
        <v>2016</v>
      </c>
      <c r="D240" s="49">
        <v>676.91</v>
      </c>
    </row>
    <row r="241" spans="1:4" s="4" customFormat="1" ht="16.5" customHeight="1">
      <c r="A241" s="2">
        <v>10</v>
      </c>
      <c r="B241" s="97" t="s">
        <v>898</v>
      </c>
      <c r="C241" s="98">
        <v>2016</v>
      </c>
      <c r="D241" s="49">
        <v>1481.6</v>
      </c>
    </row>
    <row r="242" spans="1:4" s="4" customFormat="1" ht="12.75" customHeight="1">
      <c r="A242" s="291" t="s">
        <v>0</v>
      </c>
      <c r="B242" s="291"/>
      <c r="C242" s="18"/>
      <c r="D242" s="27">
        <f>SUM(D232:D241)</f>
        <v>9641.25</v>
      </c>
    </row>
    <row r="243" spans="1:4" s="4" customFormat="1" ht="12.75" customHeight="1">
      <c r="A243" s="290" t="s">
        <v>927</v>
      </c>
      <c r="B243" s="290"/>
      <c r="C243" s="290"/>
      <c r="D243" s="290"/>
    </row>
    <row r="244" spans="1:4" s="4" customFormat="1" ht="12.75" customHeight="1">
      <c r="A244" s="2">
        <v>1</v>
      </c>
      <c r="B244" s="99" t="s">
        <v>928</v>
      </c>
      <c r="C244" s="100">
        <v>2015</v>
      </c>
      <c r="D244" s="101">
        <v>2384</v>
      </c>
    </row>
    <row r="245" spans="1:4" s="4" customFormat="1" ht="12.75" customHeight="1">
      <c r="A245" s="2">
        <v>2</v>
      </c>
      <c r="B245" s="99" t="s">
        <v>929</v>
      </c>
      <c r="C245" s="100">
        <v>2017</v>
      </c>
      <c r="D245" s="101">
        <v>1999</v>
      </c>
    </row>
    <row r="246" spans="1:4" s="4" customFormat="1" ht="12.75" customHeight="1">
      <c r="A246" s="287" t="s">
        <v>0</v>
      </c>
      <c r="B246" s="288"/>
      <c r="C246" s="289"/>
      <c r="D246" s="23">
        <f>SUM(D244:D245)</f>
        <v>4383</v>
      </c>
    </row>
    <row r="247" spans="1:4" s="4" customFormat="1" ht="12.75" customHeight="1">
      <c r="A247" s="290" t="s">
        <v>953</v>
      </c>
      <c r="B247" s="290"/>
      <c r="C247" s="290"/>
      <c r="D247" s="290"/>
    </row>
    <row r="248" spans="1:4" s="4" customFormat="1" ht="17.25" customHeight="1">
      <c r="A248" s="2">
        <v>1</v>
      </c>
      <c r="B248" s="1" t="s">
        <v>954</v>
      </c>
      <c r="C248" s="2">
        <v>2014</v>
      </c>
      <c r="D248" s="22">
        <v>4098</v>
      </c>
    </row>
    <row r="249" spans="1:4" s="4" customFormat="1" ht="12.75" customHeight="1">
      <c r="A249" s="287" t="s">
        <v>0</v>
      </c>
      <c r="B249" s="288"/>
      <c r="C249" s="289"/>
      <c r="D249" s="102">
        <f>SUM(D248:D248)</f>
        <v>4098</v>
      </c>
    </row>
    <row r="250" spans="1:4" s="4" customFormat="1" ht="12.75">
      <c r="A250" s="93"/>
      <c r="B250" s="93"/>
      <c r="C250" s="105"/>
      <c r="D250" s="106"/>
    </row>
    <row r="251" spans="1:4" s="4" customFormat="1" ht="12.75">
      <c r="A251" s="93"/>
      <c r="B251" s="93"/>
      <c r="C251" s="105"/>
      <c r="D251" s="106"/>
    </row>
    <row r="252" spans="1:4" s="4" customFormat="1" ht="12.75">
      <c r="A252" s="292" t="s">
        <v>42</v>
      </c>
      <c r="B252" s="292"/>
      <c r="C252" s="292"/>
      <c r="D252" s="292"/>
    </row>
    <row r="253" spans="1:4" s="4" customFormat="1" ht="25.5">
      <c r="A253" s="3" t="s">
        <v>25</v>
      </c>
      <c r="B253" s="3" t="s">
        <v>33</v>
      </c>
      <c r="C253" s="3" t="s">
        <v>34</v>
      </c>
      <c r="D253" s="35" t="s">
        <v>35</v>
      </c>
    </row>
    <row r="254" spans="1:4" ht="12.75">
      <c r="A254" s="290" t="s">
        <v>365</v>
      </c>
      <c r="B254" s="290"/>
      <c r="C254" s="290"/>
      <c r="D254" s="290"/>
    </row>
    <row r="255" spans="1:4" s="4" customFormat="1" ht="19.5" customHeight="1">
      <c r="A255" s="2">
        <v>1</v>
      </c>
      <c r="B255" s="86" t="s">
        <v>424</v>
      </c>
      <c r="C255" s="29">
        <v>2013</v>
      </c>
      <c r="D255" s="45">
        <v>5880</v>
      </c>
    </row>
    <row r="256" spans="1:4" s="4" customFormat="1" ht="18" customHeight="1">
      <c r="A256" s="287" t="s">
        <v>0</v>
      </c>
      <c r="B256" s="288"/>
      <c r="C256" s="289"/>
      <c r="D256" s="28">
        <f>SUM(D255:D255)</f>
        <v>5880</v>
      </c>
    </row>
    <row r="257" spans="1:4" ht="13.5" customHeight="1">
      <c r="A257" s="290" t="s">
        <v>774</v>
      </c>
      <c r="B257" s="290"/>
      <c r="C257" s="290"/>
      <c r="D257" s="290"/>
    </row>
    <row r="258" spans="1:4" s="4" customFormat="1" ht="15.75" customHeight="1">
      <c r="A258" s="2">
        <v>1</v>
      </c>
      <c r="B258" s="1" t="s">
        <v>775</v>
      </c>
      <c r="C258" s="2">
        <v>2016</v>
      </c>
      <c r="D258" s="22">
        <v>400</v>
      </c>
    </row>
    <row r="259" spans="1:4" s="4" customFormat="1" ht="13.5" customHeight="1">
      <c r="A259" s="287" t="s">
        <v>0</v>
      </c>
      <c r="B259" s="288"/>
      <c r="C259" s="289"/>
      <c r="D259" s="23">
        <f>SUM(D258:D258)</f>
        <v>400</v>
      </c>
    </row>
    <row r="260" spans="1:4" s="4" customFormat="1" ht="12.75">
      <c r="A260" s="93"/>
      <c r="B260" s="93"/>
      <c r="C260" s="105"/>
      <c r="D260" s="106"/>
    </row>
    <row r="261" spans="1:4" s="4" customFormat="1" ht="12.75">
      <c r="A261" s="93"/>
      <c r="B261" s="93"/>
      <c r="C261" s="105"/>
      <c r="D261" s="106"/>
    </row>
    <row r="262" spans="1:4" s="4" customFormat="1" ht="18" customHeight="1">
      <c r="A262" s="93"/>
      <c r="B262" s="299" t="s">
        <v>36</v>
      </c>
      <c r="C262" s="299"/>
      <c r="D262" s="107">
        <f>SUM(D56,D65,D75,D78,D81,D86,D89,D95,D121,D142,D155)</f>
        <v>337040.44</v>
      </c>
    </row>
    <row r="263" spans="1:4" s="4" customFormat="1" ht="21" customHeight="1">
      <c r="A263" s="93"/>
      <c r="B263" s="299" t="s">
        <v>37</v>
      </c>
      <c r="C263" s="299"/>
      <c r="D263" s="107">
        <f>SUM(D179,D217,D221,D224,D227,D230,D242,D246,D249)</f>
        <v>139306.37</v>
      </c>
    </row>
    <row r="264" spans="1:4" s="4" customFormat="1" ht="18.75" customHeight="1">
      <c r="A264" s="93"/>
      <c r="B264" s="299" t="s">
        <v>38</v>
      </c>
      <c r="C264" s="299"/>
      <c r="D264" s="107">
        <f>SUM(D256,D259)</f>
        <v>6280</v>
      </c>
    </row>
    <row r="265" spans="1:4" s="4" customFormat="1" ht="12.75">
      <c r="A265" s="93"/>
      <c r="B265" s="93"/>
      <c r="C265" s="105"/>
      <c r="D265" s="106"/>
    </row>
    <row r="266" spans="1:4" s="4" customFormat="1" ht="12.75">
      <c r="A266" s="93"/>
      <c r="B266" s="93"/>
      <c r="C266" s="105"/>
      <c r="D266" s="106"/>
    </row>
    <row r="267" spans="1:4" s="4" customFormat="1" ht="12.75">
      <c r="A267" s="93"/>
      <c r="B267" s="93"/>
      <c r="C267" s="105"/>
      <c r="D267" s="106"/>
    </row>
    <row r="268" spans="1:4" s="4" customFormat="1" ht="12.75">
      <c r="A268" s="93"/>
      <c r="B268" s="93"/>
      <c r="C268" s="105"/>
      <c r="D268" s="106"/>
    </row>
    <row r="269" spans="1:4" s="4" customFormat="1" ht="12.75">
      <c r="A269" s="93"/>
      <c r="B269" s="93"/>
      <c r="C269" s="105"/>
      <c r="D269" s="106"/>
    </row>
    <row r="270" spans="1:4" s="4" customFormat="1" ht="12.75">
      <c r="A270" s="93"/>
      <c r="B270" s="93"/>
      <c r="C270" s="105"/>
      <c r="D270" s="106"/>
    </row>
    <row r="271" spans="1:4" s="4" customFormat="1" ht="12.75">
      <c r="A271" s="93"/>
      <c r="B271" s="93"/>
      <c r="C271" s="105"/>
      <c r="D271" s="106"/>
    </row>
    <row r="272" spans="1:4" s="4" customFormat="1" ht="12.75">
      <c r="A272" s="93"/>
      <c r="B272" s="93"/>
      <c r="C272" s="105"/>
      <c r="D272" s="106"/>
    </row>
    <row r="273" spans="1:4" s="4" customFormat="1" ht="12.75">
      <c r="A273" s="93"/>
      <c r="B273" s="93"/>
      <c r="C273" s="105"/>
      <c r="D273" s="106"/>
    </row>
    <row r="274" spans="1:4" s="4" customFormat="1" ht="12.75">
      <c r="A274" s="93"/>
      <c r="B274" s="93"/>
      <c r="C274" s="105"/>
      <c r="D274" s="106"/>
    </row>
    <row r="275" spans="1:4" s="4" customFormat="1" ht="12.75">
      <c r="A275" s="93"/>
      <c r="B275" s="93"/>
      <c r="C275" s="105"/>
      <c r="D275" s="106"/>
    </row>
    <row r="276" spans="1:4" s="4" customFormat="1" ht="12.75">
      <c r="A276" s="93"/>
      <c r="B276" s="93"/>
      <c r="C276" s="105"/>
      <c r="D276" s="106"/>
    </row>
    <row r="277" spans="1:4" s="4" customFormat="1" ht="12.75">
      <c r="A277" s="93"/>
      <c r="B277" s="93"/>
      <c r="C277" s="105"/>
      <c r="D277" s="106"/>
    </row>
    <row r="278" spans="1:4" s="4" customFormat="1" ht="14.25" customHeight="1">
      <c r="A278" s="93"/>
      <c r="B278" s="93"/>
      <c r="C278" s="105"/>
      <c r="D278" s="106"/>
    </row>
    <row r="279" spans="1:4" ht="12.75">
      <c r="A279" s="93"/>
      <c r="C279" s="105"/>
      <c r="D279" s="106"/>
    </row>
    <row r="280" spans="1:4" s="4" customFormat="1" ht="12.75">
      <c r="A280" s="93"/>
      <c r="B280" s="93"/>
      <c r="C280" s="105"/>
      <c r="D280" s="106"/>
    </row>
    <row r="281" spans="1:4" s="4" customFormat="1" ht="12.75">
      <c r="A281" s="93"/>
      <c r="B281" s="93"/>
      <c r="C281" s="105"/>
      <c r="D281" s="106"/>
    </row>
    <row r="282" spans="1:4" s="4" customFormat="1" ht="18" customHeight="1">
      <c r="A282" s="93"/>
      <c r="B282" s="93"/>
      <c r="C282" s="105"/>
      <c r="D282" s="106"/>
    </row>
    <row r="283" spans="1:4" ht="12.75">
      <c r="A283" s="93"/>
      <c r="C283" s="105"/>
      <c r="D283" s="106"/>
    </row>
    <row r="284" spans="1:4" s="4" customFormat="1" ht="12.75">
      <c r="A284" s="93"/>
      <c r="B284" s="93"/>
      <c r="C284" s="105"/>
      <c r="D284" s="106"/>
    </row>
    <row r="285" spans="1:4" s="4" customFormat="1" ht="12.75">
      <c r="A285" s="93"/>
      <c r="B285" s="93"/>
      <c r="C285" s="105"/>
      <c r="D285" s="106"/>
    </row>
    <row r="286" spans="1:4" ht="12.75">
      <c r="A286" s="93"/>
      <c r="C286" s="105"/>
      <c r="D286" s="106"/>
    </row>
    <row r="287" spans="1:4" s="4" customFormat="1" ht="12.75">
      <c r="A287" s="93"/>
      <c r="B287" s="93"/>
      <c r="C287" s="105"/>
      <c r="D287" s="106"/>
    </row>
    <row r="288" spans="1:4" s="4" customFormat="1" ht="12.75">
      <c r="A288" s="93"/>
      <c r="B288" s="93"/>
      <c r="C288" s="105"/>
      <c r="D288" s="106"/>
    </row>
    <row r="289" spans="1:4" s="4" customFormat="1" ht="12.75">
      <c r="A289" s="93"/>
      <c r="B289" s="93"/>
      <c r="C289" s="105"/>
      <c r="D289" s="106"/>
    </row>
    <row r="290" spans="1:4" s="4" customFormat="1" ht="12.75">
      <c r="A290" s="93"/>
      <c r="B290" s="93"/>
      <c r="C290" s="105"/>
      <c r="D290" s="106"/>
    </row>
    <row r="291" spans="1:4" s="4" customFormat="1" ht="12.75">
      <c r="A291" s="93"/>
      <c r="B291" s="93"/>
      <c r="C291" s="105"/>
      <c r="D291" s="106"/>
    </row>
    <row r="292" spans="1:4" s="4" customFormat="1" ht="12.75">
      <c r="A292" s="93"/>
      <c r="B292" s="93"/>
      <c r="C292" s="105"/>
      <c r="D292" s="106"/>
    </row>
    <row r="293" spans="1:4" s="4" customFormat="1" ht="12.75">
      <c r="A293" s="93"/>
      <c r="B293" s="93"/>
      <c r="C293" s="105"/>
      <c r="D293" s="106"/>
    </row>
    <row r="294" spans="1:4" s="4" customFormat="1" ht="12.75">
      <c r="A294" s="93"/>
      <c r="B294" s="93"/>
      <c r="C294" s="105"/>
      <c r="D294" s="106"/>
    </row>
    <row r="295" spans="1:4" s="4" customFormat="1" ht="12.75">
      <c r="A295" s="93"/>
      <c r="B295" s="93"/>
      <c r="C295" s="105"/>
      <c r="D295" s="106"/>
    </row>
    <row r="296" spans="1:4" s="4" customFormat="1" ht="12.75">
      <c r="A296" s="93"/>
      <c r="B296" s="93"/>
      <c r="C296" s="105"/>
      <c r="D296" s="106"/>
    </row>
    <row r="297" spans="1:4" s="4" customFormat="1" ht="12.75">
      <c r="A297" s="93"/>
      <c r="B297" s="93"/>
      <c r="C297" s="105"/>
      <c r="D297" s="106"/>
    </row>
    <row r="298" spans="1:4" ht="12.75">
      <c r="A298" s="93"/>
      <c r="C298" s="105"/>
      <c r="D298" s="106"/>
    </row>
    <row r="299" spans="1:4" ht="12.75">
      <c r="A299" s="93"/>
      <c r="C299" s="105"/>
      <c r="D299" s="106"/>
    </row>
    <row r="300" spans="1:4" ht="12.75">
      <c r="A300" s="93"/>
      <c r="C300" s="105"/>
      <c r="D300" s="106"/>
    </row>
    <row r="301" spans="1:4" ht="12.75">
      <c r="A301" s="93"/>
      <c r="C301" s="105"/>
      <c r="D301" s="106"/>
    </row>
    <row r="302" spans="1:4" ht="12.75">
      <c r="A302" s="93"/>
      <c r="C302" s="105"/>
      <c r="D302" s="106"/>
    </row>
    <row r="303" spans="1:4" ht="12.75">
      <c r="A303" s="93"/>
      <c r="C303" s="105"/>
      <c r="D303" s="106"/>
    </row>
    <row r="304" spans="1:4" ht="12.75">
      <c r="A304" s="93"/>
      <c r="C304" s="105"/>
      <c r="D304" s="106"/>
    </row>
    <row r="305" spans="1:4" ht="12.75">
      <c r="A305" s="93"/>
      <c r="C305" s="105"/>
      <c r="D305" s="106"/>
    </row>
    <row r="306" spans="1:4" ht="12.75">
      <c r="A306" s="93"/>
      <c r="C306" s="105"/>
      <c r="D306" s="106"/>
    </row>
    <row r="307" spans="1:4" ht="12.75">
      <c r="A307" s="93"/>
      <c r="C307" s="105"/>
      <c r="D307" s="106"/>
    </row>
    <row r="308" spans="1:4" ht="12.75">
      <c r="A308" s="93"/>
      <c r="C308" s="105"/>
      <c r="D308" s="106"/>
    </row>
    <row r="309" spans="1:4" ht="12.75">
      <c r="A309" s="93"/>
      <c r="C309" s="105"/>
      <c r="D309" s="106"/>
    </row>
    <row r="310" spans="1:4" ht="14.25" customHeight="1">
      <c r="A310" s="93"/>
      <c r="C310" s="105"/>
      <c r="D310" s="106"/>
    </row>
    <row r="311" spans="1:4" ht="12.75">
      <c r="A311" s="93"/>
      <c r="C311" s="105"/>
      <c r="D311" s="106"/>
    </row>
    <row r="312" spans="1:4" ht="12.75">
      <c r="A312" s="93"/>
      <c r="C312" s="105"/>
      <c r="D312" s="106"/>
    </row>
    <row r="313" spans="1:4" ht="14.25" customHeight="1">
      <c r="A313" s="93"/>
      <c r="C313" s="105"/>
      <c r="D313" s="106"/>
    </row>
    <row r="314" spans="1:4" ht="12.75">
      <c r="A314" s="93"/>
      <c r="C314" s="105"/>
      <c r="D314" s="106"/>
    </row>
    <row r="315" spans="1:4" s="4" customFormat="1" ht="12.75">
      <c r="A315" s="93"/>
      <c r="B315" s="93"/>
      <c r="C315" s="105"/>
      <c r="D315" s="106"/>
    </row>
    <row r="316" spans="1:4" s="4" customFormat="1" ht="12.75">
      <c r="A316" s="93"/>
      <c r="B316" s="93"/>
      <c r="C316" s="105"/>
      <c r="D316" s="106"/>
    </row>
    <row r="317" spans="1:4" s="4" customFormat="1" ht="12.75">
      <c r="A317" s="93"/>
      <c r="B317" s="93"/>
      <c r="C317" s="105"/>
      <c r="D317" s="106"/>
    </row>
    <row r="318" spans="1:4" s="4" customFormat="1" ht="12.75">
      <c r="A318" s="93"/>
      <c r="B318" s="93"/>
      <c r="C318" s="105"/>
      <c r="D318" s="106"/>
    </row>
    <row r="319" spans="1:4" s="4" customFormat="1" ht="12.75">
      <c r="A319" s="93"/>
      <c r="B319" s="93"/>
      <c r="C319" s="105"/>
      <c r="D319" s="106"/>
    </row>
    <row r="320" spans="1:4" s="4" customFormat="1" ht="12.75">
      <c r="A320" s="93"/>
      <c r="B320" s="93"/>
      <c r="C320" s="105"/>
      <c r="D320" s="106"/>
    </row>
    <row r="321" spans="1:4" s="4" customFormat="1" ht="12.75">
      <c r="A321" s="93"/>
      <c r="B321" s="93"/>
      <c r="C321" s="105"/>
      <c r="D321" s="106"/>
    </row>
    <row r="322" spans="1:4" ht="12.75" customHeight="1">
      <c r="A322" s="93"/>
      <c r="C322" s="105"/>
      <c r="D322" s="106"/>
    </row>
    <row r="323" spans="1:4" s="4" customFormat="1" ht="12.75">
      <c r="A323" s="93"/>
      <c r="B323" s="93"/>
      <c r="C323" s="105"/>
      <c r="D323" s="106"/>
    </row>
    <row r="324" spans="1:4" s="4" customFormat="1" ht="12.75">
      <c r="A324" s="93"/>
      <c r="B324" s="93"/>
      <c r="C324" s="105"/>
      <c r="D324" s="106"/>
    </row>
    <row r="325" spans="1:4" s="4" customFormat="1" ht="12.75">
      <c r="A325" s="93"/>
      <c r="B325" s="93"/>
      <c r="C325" s="105"/>
      <c r="D325" s="106"/>
    </row>
    <row r="326" spans="1:4" s="4" customFormat="1" ht="12.75">
      <c r="A326" s="93"/>
      <c r="B326" s="93"/>
      <c r="C326" s="105"/>
      <c r="D326" s="106"/>
    </row>
    <row r="327" spans="1:4" s="4" customFormat="1" ht="12.75">
      <c r="A327" s="93"/>
      <c r="B327" s="93"/>
      <c r="C327" s="105"/>
      <c r="D327" s="106"/>
    </row>
    <row r="328" spans="1:4" s="4" customFormat="1" ht="12.75">
      <c r="A328" s="93"/>
      <c r="B328" s="93"/>
      <c r="C328" s="105"/>
      <c r="D328" s="106"/>
    </row>
    <row r="329" spans="1:4" s="4" customFormat="1" ht="12.75">
      <c r="A329" s="93"/>
      <c r="B329" s="93"/>
      <c r="C329" s="105"/>
      <c r="D329" s="106"/>
    </row>
    <row r="330" spans="1:4" s="4" customFormat="1" ht="18" customHeight="1">
      <c r="A330" s="93"/>
      <c r="B330" s="93"/>
      <c r="C330" s="105"/>
      <c r="D330" s="106"/>
    </row>
    <row r="331" spans="1:4" ht="12.75">
      <c r="A331" s="93"/>
      <c r="C331" s="105"/>
      <c r="D331" s="106"/>
    </row>
    <row r="332" spans="1:4" s="4" customFormat="1" ht="12.75">
      <c r="A332" s="93"/>
      <c r="B332" s="93"/>
      <c r="C332" s="105"/>
      <c r="D332" s="106"/>
    </row>
    <row r="333" spans="1:4" s="4" customFormat="1" ht="12.75">
      <c r="A333" s="93"/>
      <c r="B333" s="93"/>
      <c r="C333" s="105"/>
      <c r="D333" s="106"/>
    </row>
    <row r="334" spans="1:4" s="4" customFormat="1" ht="12.75">
      <c r="A334" s="93"/>
      <c r="B334" s="93"/>
      <c r="C334" s="105"/>
      <c r="D334" s="106"/>
    </row>
    <row r="335" spans="1:4" ht="12.75" customHeight="1">
      <c r="A335" s="93"/>
      <c r="C335" s="105"/>
      <c r="D335" s="106"/>
    </row>
    <row r="336" spans="1:4" s="4" customFormat="1" ht="12.75">
      <c r="A336" s="93"/>
      <c r="B336" s="93"/>
      <c r="C336" s="105"/>
      <c r="D336" s="106"/>
    </row>
    <row r="337" spans="1:4" s="4" customFormat="1" ht="12.75">
      <c r="A337" s="93"/>
      <c r="B337" s="93"/>
      <c r="C337" s="105"/>
      <c r="D337" s="106"/>
    </row>
    <row r="338" spans="1:4" s="4" customFormat="1" ht="12.75">
      <c r="A338" s="93"/>
      <c r="B338" s="93"/>
      <c r="C338" s="105"/>
      <c r="D338" s="106"/>
    </row>
    <row r="339" spans="1:4" s="4" customFormat="1" ht="12.75">
      <c r="A339" s="93"/>
      <c r="B339" s="93"/>
      <c r="C339" s="105"/>
      <c r="D339" s="106"/>
    </row>
    <row r="340" spans="1:4" s="4" customFormat="1" ht="12.75">
      <c r="A340" s="93"/>
      <c r="B340" s="93"/>
      <c r="C340" s="105"/>
      <c r="D340" s="106"/>
    </row>
    <row r="341" spans="1:4" s="4" customFormat="1" ht="12.75">
      <c r="A341" s="93"/>
      <c r="B341" s="93"/>
      <c r="C341" s="105"/>
      <c r="D341" s="106"/>
    </row>
    <row r="342" spans="1:4" ht="12.75">
      <c r="A342" s="93"/>
      <c r="C342" s="105"/>
      <c r="D342" s="106"/>
    </row>
    <row r="343" spans="1:4" ht="12.75">
      <c r="A343" s="93"/>
      <c r="C343" s="105"/>
      <c r="D343" s="106"/>
    </row>
    <row r="344" spans="1:4" ht="12.75">
      <c r="A344" s="93"/>
      <c r="C344" s="105"/>
      <c r="D344" s="106"/>
    </row>
    <row r="345" spans="1:4" ht="14.25" customHeight="1">
      <c r="A345" s="93"/>
      <c r="C345" s="105"/>
      <c r="D345" s="106"/>
    </row>
    <row r="346" spans="1:4" ht="12.75">
      <c r="A346" s="93"/>
      <c r="C346" s="105"/>
      <c r="D346" s="106"/>
    </row>
    <row r="347" spans="1:4" ht="12.75">
      <c r="A347" s="93"/>
      <c r="C347" s="105"/>
      <c r="D347" s="106"/>
    </row>
    <row r="348" spans="1:4" ht="12.75">
      <c r="A348" s="93"/>
      <c r="C348" s="105"/>
      <c r="D348" s="106"/>
    </row>
    <row r="349" spans="1:4" ht="12.75">
      <c r="A349" s="93"/>
      <c r="C349" s="105"/>
      <c r="D349" s="106"/>
    </row>
    <row r="350" spans="1:4" ht="12.75">
      <c r="A350" s="93"/>
      <c r="C350" s="105"/>
      <c r="D350" s="106"/>
    </row>
    <row r="351" spans="1:4" ht="12.75">
      <c r="A351" s="93"/>
      <c r="C351" s="105"/>
      <c r="D351" s="106"/>
    </row>
    <row r="352" spans="1:4" ht="12.75">
      <c r="A352" s="93"/>
      <c r="C352" s="105"/>
      <c r="D352" s="106"/>
    </row>
    <row r="353" spans="1:4" ht="12.75">
      <c r="A353" s="93"/>
      <c r="C353" s="105"/>
      <c r="D353" s="106"/>
    </row>
    <row r="354" spans="1:4" ht="12.75">
      <c r="A354" s="93"/>
      <c r="C354" s="105"/>
      <c r="D354" s="106"/>
    </row>
    <row r="355" spans="1:4" ht="12.75">
      <c r="A355" s="93"/>
      <c r="C355" s="105"/>
      <c r="D355" s="106"/>
    </row>
    <row r="356" spans="1:4" ht="12.75">
      <c r="A356" s="93"/>
      <c r="C356" s="105"/>
      <c r="D356" s="106"/>
    </row>
    <row r="357" spans="1:4" ht="12.75">
      <c r="A357" s="93"/>
      <c r="C357" s="105"/>
      <c r="D357" s="106"/>
    </row>
    <row r="358" spans="1:4" ht="12.75">
      <c r="A358" s="93"/>
      <c r="C358" s="105"/>
      <c r="D358" s="106"/>
    </row>
    <row r="359" spans="1:4" ht="12.75">
      <c r="A359" s="93"/>
      <c r="C359" s="105"/>
      <c r="D359" s="106"/>
    </row>
    <row r="360" spans="1:4" ht="12.75">
      <c r="A360" s="93"/>
      <c r="C360" s="105"/>
      <c r="D360" s="106"/>
    </row>
    <row r="361" spans="1:4" ht="12.75">
      <c r="A361" s="93"/>
      <c r="C361" s="105"/>
      <c r="D361" s="106"/>
    </row>
    <row r="362" spans="1:4" ht="12.75">
      <c r="A362" s="93"/>
      <c r="C362" s="105"/>
      <c r="D362" s="106"/>
    </row>
    <row r="363" spans="1:4" ht="12.75">
      <c r="A363" s="93"/>
      <c r="C363" s="105"/>
      <c r="D363" s="106"/>
    </row>
    <row r="364" spans="1:4" ht="12.75">
      <c r="A364" s="93"/>
      <c r="C364" s="105"/>
      <c r="D364" s="106"/>
    </row>
    <row r="365" spans="1:4" ht="12.75">
      <c r="A365" s="93"/>
      <c r="C365" s="105"/>
      <c r="D365" s="106"/>
    </row>
    <row r="366" spans="1:4" ht="12.75">
      <c r="A366" s="93"/>
      <c r="C366" s="105"/>
      <c r="D366" s="106"/>
    </row>
    <row r="367" spans="1:4" ht="12.75">
      <c r="A367" s="93"/>
      <c r="C367" s="105"/>
      <c r="D367" s="106"/>
    </row>
    <row r="368" spans="1:4" ht="12.75">
      <c r="A368" s="93"/>
      <c r="C368" s="105"/>
      <c r="D368" s="106"/>
    </row>
    <row r="369" spans="1:4" ht="12.75">
      <c r="A369" s="93"/>
      <c r="C369" s="105"/>
      <c r="D369" s="106"/>
    </row>
    <row r="370" spans="1:4" ht="12.75">
      <c r="A370" s="93"/>
      <c r="C370" s="105"/>
      <c r="D370" s="106"/>
    </row>
    <row r="371" spans="1:4" ht="12.75">
      <c r="A371" s="93"/>
      <c r="C371" s="105"/>
      <c r="D371" s="106"/>
    </row>
    <row r="372" spans="1:4" ht="12.75">
      <c r="A372" s="93"/>
      <c r="C372" s="105"/>
      <c r="D372" s="106"/>
    </row>
    <row r="373" spans="1:4" ht="12.75">
      <c r="A373" s="93"/>
      <c r="C373" s="105"/>
      <c r="D373" s="106"/>
    </row>
    <row r="374" spans="1:4" ht="12.75">
      <c r="A374" s="93"/>
      <c r="C374" s="105"/>
      <c r="D374" s="106"/>
    </row>
    <row r="375" spans="1:4" ht="12.75">
      <c r="A375" s="93"/>
      <c r="C375" s="105"/>
      <c r="D375" s="106"/>
    </row>
    <row r="376" spans="1:4" ht="12.75">
      <c r="A376" s="93"/>
      <c r="C376" s="105"/>
      <c r="D376" s="106"/>
    </row>
    <row r="377" spans="1:4" ht="12.75">
      <c r="A377" s="93"/>
      <c r="C377" s="105"/>
      <c r="D377" s="106"/>
    </row>
    <row r="378" spans="1:4" s="4" customFormat="1" ht="12.75">
      <c r="A378" s="93"/>
      <c r="B378" s="93"/>
      <c r="C378" s="105"/>
      <c r="D378" s="106"/>
    </row>
    <row r="379" spans="1:4" s="4" customFormat="1" ht="12.75">
      <c r="A379" s="93"/>
      <c r="B379" s="93"/>
      <c r="C379" s="105"/>
      <c r="D379" s="106"/>
    </row>
    <row r="380" spans="1:4" s="4" customFormat="1" ht="12.75">
      <c r="A380" s="93"/>
      <c r="B380" s="93"/>
      <c r="C380" s="105"/>
      <c r="D380" s="106"/>
    </row>
    <row r="381" spans="1:4" s="4" customFormat="1" ht="12.75">
      <c r="A381" s="93"/>
      <c r="B381" s="93"/>
      <c r="C381" s="105"/>
      <c r="D381" s="106"/>
    </row>
    <row r="382" spans="1:4" s="4" customFormat="1" ht="12.75">
      <c r="A382" s="93"/>
      <c r="B382" s="93"/>
      <c r="C382" s="105"/>
      <c r="D382" s="106"/>
    </row>
    <row r="383" spans="1:4" s="4" customFormat="1" ht="12.75">
      <c r="A383" s="93"/>
      <c r="B383" s="93"/>
      <c r="C383" s="105"/>
      <c r="D383" s="106"/>
    </row>
    <row r="384" spans="1:4" s="4" customFormat="1" ht="12.75">
      <c r="A384" s="93"/>
      <c r="B384" s="93"/>
      <c r="C384" s="105"/>
      <c r="D384" s="106"/>
    </row>
    <row r="385" spans="1:4" s="4" customFormat="1" ht="12.75">
      <c r="A385" s="93"/>
      <c r="B385" s="93"/>
      <c r="C385" s="105"/>
      <c r="D385" s="106"/>
    </row>
    <row r="386" spans="1:4" s="4" customFormat="1" ht="12.75">
      <c r="A386" s="93"/>
      <c r="B386" s="93"/>
      <c r="C386" s="105"/>
      <c r="D386" s="106"/>
    </row>
    <row r="387" spans="1:4" s="4" customFormat="1" ht="12.75">
      <c r="A387" s="93"/>
      <c r="B387" s="93"/>
      <c r="C387" s="105"/>
      <c r="D387" s="106"/>
    </row>
    <row r="388" spans="1:4" s="4" customFormat="1" ht="12.75">
      <c r="A388" s="93"/>
      <c r="B388" s="93"/>
      <c r="C388" s="105"/>
      <c r="D388" s="106"/>
    </row>
    <row r="389" spans="1:4" s="4" customFormat="1" ht="12.75">
      <c r="A389" s="93"/>
      <c r="B389" s="93"/>
      <c r="C389" s="105"/>
      <c r="D389" s="106"/>
    </row>
    <row r="390" spans="1:4" s="4" customFormat="1" ht="12.75">
      <c r="A390" s="93"/>
      <c r="B390" s="93"/>
      <c r="C390" s="105"/>
      <c r="D390" s="106"/>
    </row>
    <row r="391" spans="1:4" s="4" customFormat="1" ht="12.75">
      <c r="A391" s="93"/>
      <c r="B391" s="93"/>
      <c r="C391" s="105"/>
      <c r="D391" s="106"/>
    </row>
    <row r="392" spans="1:4" s="4" customFormat="1" ht="12.75">
      <c r="A392" s="93"/>
      <c r="B392" s="93"/>
      <c r="C392" s="105"/>
      <c r="D392" s="106"/>
    </row>
    <row r="393" spans="1:4" s="4" customFormat="1" ht="12.75">
      <c r="A393" s="93"/>
      <c r="B393" s="93"/>
      <c r="C393" s="105"/>
      <c r="D393" s="106"/>
    </row>
    <row r="394" spans="1:4" s="4" customFormat="1" ht="12.75">
      <c r="A394" s="93"/>
      <c r="B394" s="93"/>
      <c r="C394" s="105"/>
      <c r="D394" s="106"/>
    </row>
    <row r="395" spans="1:4" s="4" customFormat="1" ht="12.75">
      <c r="A395" s="93"/>
      <c r="B395" s="93"/>
      <c r="C395" s="105"/>
      <c r="D395" s="106"/>
    </row>
    <row r="396" spans="1:4" s="4" customFormat="1" ht="12.75">
      <c r="A396" s="93"/>
      <c r="B396" s="93"/>
      <c r="C396" s="105"/>
      <c r="D396" s="106"/>
    </row>
    <row r="397" spans="1:4" s="4" customFormat="1" ht="12.75">
      <c r="A397" s="93"/>
      <c r="B397" s="93"/>
      <c r="C397" s="105"/>
      <c r="D397" s="106"/>
    </row>
    <row r="398" spans="1:4" s="4" customFormat="1" ht="12.75">
      <c r="A398" s="93"/>
      <c r="B398" s="93"/>
      <c r="C398" s="105"/>
      <c r="D398" s="106"/>
    </row>
    <row r="399" spans="1:4" s="4" customFormat="1" ht="12.75">
      <c r="A399" s="93"/>
      <c r="B399" s="93"/>
      <c r="C399" s="105"/>
      <c r="D399" s="106"/>
    </row>
    <row r="400" spans="1:4" s="4" customFormat="1" ht="12.75">
      <c r="A400" s="93"/>
      <c r="B400" s="93"/>
      <c r="C400" s="105"/>
      <c r="D400" s="106"/>
    </row>
    <row r="401" spans="1:4" s="4" customFormat="1" ht="12.75">
      <c r="A401" s="93"/>
      <c r="B401" s="93"/>
      <c r="C401" s="105"/>
      <c r="D401" s="106"/>
    </row>
    <row r="402" spans="1:4" s="4" customFormat="1" ht="12.75">
      <c r="A402" s="93"/>
      <c r="B402" s="93"/>
      <c r="C402" s="105"/>
      <c r="D402" s="106"/>
    </row>
    <row r="403" spans="1:4" s="4" customFormat="1" ht="12.75">
      <c r="A403" s="93"/>
      <c r="B403" s="93"/>
      <c r="C403" s="105"/>
      <c r="D403" s="106"/>
    </row>
    <row r="404" spans="1:4" s="4" customFormat="1" ht="12.75">
      <c r="A404" s="93"/>
      <c r="B404" s="93"/>
      <c r="C404" s="105"/>
      <c r="D404" s="106"/>
    </row>
    <row r="405" spans="1:4" s="4" customFormat="1" ht="12.75">
      <c r="A405" s="93"/>
      <c r="B405" s="93"/>
      <c r="C405" s="105"/>
      <c r="D405" s="106"/>
    </row>
    <row r="406" spans="1:4" s="4" customFormat="1" ht="18" customHeight="1">
      <c r="A406" s="93"/>
      <c r="B406" s="93"/>
      <c r="C406" s="105"/>
      <c r="D406" s="106"/>
    </row>
    <row r="407" spans="1:4" ht="12.75">
      <c r="A407" s="93"/>
      <c r="C407" s="105"/>
      <c r="D407" s="106"/>
    </row>
    <row r="408" spans="1:4" s="4" customFormat="1" ht="12.75">
      <c r="A408" s="93"/>
      <c r="B408" s="93"/>
      <c r="C408" s="105"/>
      <c r="D408" s="106"/>
    </row>
    <row r="409" spans="1:4" s="4" customFormat="1" ht="12.75">
      <c r="A409" s="93"/>
      <c r="B409" s="93"/>
      <c r="C409" s="105"/>
      <c r="D409" s="106"/>
    </row>
    <row r="410" spans="1:4" s="4" customFormat="1" ht="12.75">
      <c r="A410" s="93"/>
      <c r="B410" s="93"/>
      <c r="C410" s="105"/>
      <c r="D410" s="106"/>
    </row>
    <row r="411" spans="1:4" s="4" customFormat="1" ht="18" customHeight="1">
      <c r="A411" s="93"/>
      <c r="B411" s="93"/>
      <c r="C411" s="105"/>
      <c r="D411" s="106"/>
    </row>
    <row r="412" spans="1:4" ht="12.75">
      <c r="A412" s="93"/>
      <c r="C412" s="105"/>
      <c r="D412" s="106"/>
    </row>
    <row r="413" spans="1:4" ht="14.25" customHeight="1">
      <c r="A413" s="93"/>
      <c r="C413" s="105"/>
      <c r="D413" s="106"/>
    </row>
    <row r="414" spans="1:4" ht="14.25" customHeight="1">
      <c r="A414" s="93"/>
      <c r="C414" s="105"/>
      <c r="D414" s="106"/>
    </row>
    <row r="415" spans="1:4" ht="14.25" customHeight="1">
      <c r="A415" s="93"/>
      <c r="C415" s="105"/>
      <c r="D415" s="106"/>
    </row>
    <row r="416" spans="1:4" ht="12.75">
      <c r="A416" s="93"/>
      <c r="C416" s="105"/>
      <c r="D416" s="106"/>
    </row>
    <row r="417" spans="1:4" ht="14.25" customHeight="1">
      <c r="A417" s="93"/>
      <c r="C417" s="105"/>
      <c r="D417" s="106"/>
    </row>
    <row r="418" spans="1:4" ht="12.75">
      <c r="A418" s="93"/>
      <c r="C418" s="105"/>
      <c r="D418" s="106"/>
    </row>
    <row r="419" spans="1:4" ht="14.25" customHeight="1">
      <c r="A419" s="93"/>
      <c r="C419" s="105"/>
      <c r="D419" s="106"/>
    </row>
    <row r="420" spans="1:4" ht="12.75">
      <c r="A420" s="93"/>
      <c r="C420" s="105"/>
      <c r="D420" s="106"/>
    </row>
    <row r="421" spans="1:4" s="4" customFormat="1" ht="30" customHeight="1">
      <c r="A421" s="93"/>
      <c r="B421" s="93"/>
      <c r="C421" s="105"/>
      <c r="D421" s="106"/>
    </row>
    <row r="422" spans="1:4" s="4" customFormat="1" ht="12.75">
      <c r="A422" s="93"/>
      <c r="B422" s="93"/>
      <c r="C422" s="105"/>
      <c r="D422" s="106"/>
    </row>
    <row r="423" spans="1:4" s="4" customFormat="1" ht="12.75">
      <c r="A423" s="93"/>
      <c r="B423" s="93"/>
      <c r="C423" s="105"/>
      <c r="D423" s="106"/>
    </row>
    <row r="424" spans="1:4" s="4" customFormat="1" ht="12.75">
      <c r="A424" s="93"/>
      <c r="B424" s="93"/>
      <c r="C424" s="105"/>
      <c r="D424" s="106"/>
    </row>
    <row r="425" spans="1:4" s="4" customFormat="1" ht="12.75">
      <c r="A425" s="93"/>
      <c r="B425" s="93"/>
      <c r="C425" s="105"/>
      <c r="D425" s="106"/>
    </row>
    <row r="426" spans="1:4" s="4" customFormat="1" ht="12.75">
      <c r="A426" s="93"/>
      <c r="B426" s="93"/>
      <c r="C426" s="105"/>
      <c r="D426" s="106"/>
    </row>
    <row r="427" spans="1:4" s="4" customFormat="1" ht="12.75">
      <c r="A427" s="93"/>
      <c r="B427" s="93"/>
      <c r="C427" s="105"/>
      <c r="D427" s="106"/>
    </row>
    <row r="428" spans="1:4" s="4" customFormat="1" ht="12.75">
      <c r="A428" s="93"/>
      <c r="B428" s="93"/>
      <c r="C428" s="105"/>
      <c r="D428" s="106"/>
    </row>
    <row r="429" spans="1:4" s="4" customFormat="1" ht="12.75">
      <c r="A429" s="93"/>
      <c r="B429" s="93"/>
      <c r="C429" s="105"/>
      <c r="D429" s="106"/>
    </row>
    <row r="430" spans="1:4" s="4" customFormat="1" ht="12.75">
      <c r="A430" s="93"/>
      <c r="B430" s="93"/>
      <c r="C430" s="105"/>
      <c r="D430" s="106"/>
    </row>
    <row r="431" spans="1:4" s="4" customFormat="1" ht="12.75">
      <c r="A431" s="93"/>
      <c r="B431" s="93"/>
      <c r="C431" s="105"/>
      <c r="D431" s="106"/>
    </row>
    <row r="432" spans="1:4" s="4" customFormat="1" ht="12.75">
      <c r="A432" s="93"/>
      <c r="B432" s="93"/>
      <c r="C432" s="105"/>
      <c r="D432" s="106"/>
    </row>
    <row r="433" spans="1:4" s="4" customFormat="1" ht="12.75">
      <c r="A433" s="93"/>
      <c r="B433" s="93"/>
      <c r="C433" s="105"/>
      <c r="D433" s="106"/>
    </row>
    <row r="434" spans="1:4" s="4" customFormat="1" ht="12.75">
      <c r="A434" s="93"/>
      <c r="B434" s="93"/>
      <c r="C434" s="105"/>
      <c r="D434" s="106"/>
    </row>
    <row r="435" spans="1:4" s="4" customFormat="1" ht="12.75">
      <c r="A435" s="93"/>
      <c r="B435" s="93"/>
      <c r="C435" s="105"/>
      <c r="D435" s="106"/>
    </row>
    <row r="436" spans="1:4" ht="12.75">
      <c r="A436" s="93"/>
      <c r="C436" s="105"/>
      <c r="D436" s="106"/>
    </row>
    <row r="437" spans="1:4" ht="12.75">
      <c r="A437" s="93"/>
      <c r="C437" s="105"/>
      <c r="D437" s="106"/>
    </row>
    <row r="438" spans="1:4" ht="18" customHeight="1">
      <c r="A438" s="93"/>
      <c r="C438" s="105"/>
      <c r="D438" s="106"/>
    </row>
    <row r="439" spans="1:4" ht="20.25" customHeight="1">
      <c r="A439" s="93"/>
      <c r="C439" s="105"/>
      <c r="D439" s="106"/>
    </row>
    <row r="440" spans="1:4" ht="12.75">
      <c r="A440" s="93"/>
      <c r="C440" s="105"/>
      <c r="D440" s="106"/>
    </row>
    <row r="441" spans="1:4" ht="12.75">
      <c r="A441" s="93"/>
      <c r="C441" s="105"/>
      <c r="D441" s="106"/>
    </row>
    <row r="442" spans="1:4" ht="12.75">
      <c r="A442" s="93"/>
      <c r="C442" s="105"/>
      <c r="D442" s="106"/>
    </row>
    <row r="443" spans="1:4" ht="12.75">
      <c r="A443" s="93"/>
      <c r="C443" s="105"/>
      <c r="D443" s="106"/>
    </row>
    <row r="444" spans="1:4" ht="12.75">
      <c r="A444" s="93"/>
      <c r="C444" s="105"/>
      <c r="D444" s="106"/>
    </row>
    <row r="445" spans="1:4" ht="12.75">
      <c r="A445" s="93"/>
      <c r="C445" s="105"/>
      <c r="D445" s="106"/>
    </row>
    <row r="446" spans="1:4" ht="12.75">
      <c r="A446" s="93"/>
      <c r="C446" s="105"/>
      <c r="D446" s="106"/>
    </row>
    <row r="447" spans="1:4" ht="12.75">
      <c r="A447" s="93"/>
      <c r="C447" s="105"/>
      <c r="D447" s="106"/>
    </row>
    <row r="448" spans="1:4" ht="12.75">
      <c r="A448" s="93"/>
      <c r="C448" s="105"/>
      <c r="D448" s="106"/>
    </row>
    <row r="449" spans="1:4" ht="12.75">
      <c r="A449" s="93"/>
      <c r="C449" s="105"/>
      <c r="D449" s="106"/>
    </row>
    <row r="450" spans="1:4" ht="12.75">
      <c r="A450" s="93"/>
      <c r="C450" s="105"/>
      <c r="D450" s="106"/>
    </row>
    <row r="451" spans="1:4" ht="12.75">
      <c r="A451" s="93"/>
      <c r="C451" s="105"/>
      <c r="D451" s="106"/>
    </row>
    <row r="452" spans="1:4" ht="12.75">
      <c r="A452" s="93"/>
      <c r="C452" s="105"/>
      <c r="D452" s="106"/>
    </row>
    <row r="453" spans="1:4" ht="12.75">
      <c r="A453" s="93"/>
      <c r="C453" s="105"/>
      <c r="D453" s="106"/>
    </row>
    <row r="454" spans="1:4" ht="12.75">
      <c r="A454" s="93"/>
      <c r="C454" s="105"/>
      <c r="D454" s="106"/>
    </row>
    <row r="455" spans="1:4" ht="12.75">
      <c r="A455" s="93"/>
      <c r="C455" s="105"/>
      <c r="D455" s="106"/>
    </row>
    <row r="456" spans="1:4" ht="12.75">
      <c r="A456" s="93"/>
      <c r="C456" s="105"/>
      <c r="D456" s="106"/>
    </row>
    <row r="457" spans="1:4" ht="12.75">
      <c r="A457" s="93"/>
      <c r="C457" s="105"/>
      <c r="D457" s="106"/>
    </row>
    <row r="458" spans="1:4" ht="12.75">
      <c r="A458" s="93"/>
      <c r="C458" s="105"/>
      <c r="D458" s="106"/>
    </row>
    <row r="459" spans="1:4" ht="12.75">
      <c r="A459" s="93"/>
      <c r="C459" s="105"/>
      <c r="D459" s="106"/>
    </row>
    <row r="460" spans="1:4" ht="12.75">
      <c r="A460" s="93"/>
      <c r="C460" s="105"/>
      <c r="D460" s="106"/>
    </row>
    <row r="461" spans="1:4" ht="12.75">
      <c r="A461" s="93"/>
      <c r="C461" s="105"/>
      <c r="D461" s="106"/>
    </row>
    <row r="462" spans="1:4" ht="12.75">
      <c r="A462" s="93"/>
      <c r="C462" s="105"/>
      <c r="D462" s="106"/>
    </row>
    <row r="463" spans="1:4" ht="12.75">
      <c r="A463" s="93"/>
      <c r="C463" s="105"/>
      <c r="D463" s="106"/>
    </row>
    <row r="464" spans="1:4" ht="12.75">
      <c r="A464" s="93"/>
      <c r="C464" s="105"/>
      <c r="D464" s="106"/>
    </row>
    <row r="465" spans="1:4" ht="12.75">
      <c r="A465" s="93"/>
      <c r="C465" s="105"/>
      <c r="D465" s="106"/>
    </row>
    <row r="466" spans="1:4" ht="12.75">
      <c r="A466" s="93"/>
      <c r="C466" s="105"/>
      <c r="D466" s="106"/>
    </row>
    <row r="467" spans="1:4" ht="12.75">
      <c r="A467" s="93"/>
      <c r="C467" s="105"/>
      <c r="D467" s="106"/>
    </row>
    <row r="468" spans="1:4" ht="12.75">
      <c r="A468" s="93"/>
      <c r="C468" s="105"/>
      <c r="D468" s="106"/>
    </row>
    <row r="469" spans="1:4" ht="12.75">
      <c r="A469" s="93"/>
      <c r="C469" s="105"/>
      <c r="D469" s="106"/>
    </row>
    <row r="470" spans="1:4" ht="12.75">
      <c r="A470" s="93"/>
      <c r="C470" s="105"/>
      <c r="D470" s="106"/>
    </row>
    <row r="471" spans="1:4" ht="12.75">
      <c r="A471" s="93"/>
      <c r="C471" s="105"/>
      <c r="D471" s="106"/>
    </row>
    <row r="472" spans="1:4" ht="12.75">
      <c r="A472" s="93"/>
      <c r="C472" s="105"/>
      <c r="D472" s="106"/>
    </row>
    <row r="473" spans="1:4" ht="12.75">
      <c r="A473" s="93"/>
      <c r="C473" s="105"/>
      <c r="D473" s="106"/>
    </row>
    <row r="474" spans="1:4" ht="12.75">
      <c r="A474" s="93"/>
      <c r="C474" s="105"/>
      <c r="D474" s="106"/>
    </row>
    <row r="475" spans="1:4" ht="12.75">
      <c r="A475" s="93"/>
      <c r="C475" s="105"/>
      <c r="D475" s="106"/>
    </row>
    <row r="476" spans="1:4" ht="12.75">
      <c r="A476" s="93"/>
      <c r="C476" s="105"/>
      <c r="D476" s="106"/>
    </row>
    <row r="477" spans="1:4" ht="12.75">
      <c r="A477" s="93"/>
      <c r="C477" s="105"/>
      <c r="D477" s="106"/>
    </row>
    <row r="478" spans="1:4" ht="12.75">
      <c r="A478" s="93"/>
      <c r="C478" s="105"/>
      <c r="D478" s="106"/>
    </row>
    <row r="479" spans="1:4" ht="12.75">
      <c r="A479" s="93"/>
      <c r="C479" s="105"/>
      <c r="D479" s="106"/>
    </row>
    <row r="480" spans="1:4" ht="12.75">
      <c r="A480" s="93"/>
      <c r="C480" s="105"/>
      <c r="D480" s="106"/>
    </row>
    <row r="481" spans="1:4" ht="12.75">
      <c r="A481" s="93"/>
      <c r="C481" s="105"/>
      <c r="D481" s="106"/>
    </row>
    <row r="482" spans="1:4" ht="12.75">
      <c r="A482" s="93"/>
      <c r="C482" s="105"/>
      <c r="D482" s="106"/>
    </row>
    <row r="483" spans="1:4" ht="12.75">
      <c r="A483" s="93"/>
      <c r="C483" s="105"/>
      <c r="D483" s="106"/>
    </row>
    <row r="484" spans="1:4" ht="12.75">
      <c r="A484" s="93"/>
      <c r="C484" s="105"/>
      <c r="D484" s="106"/>
    </row>
    <row r="485" spans="1:4" ht="12.75">
      <c r="A485" s="93"/>
      <c r="C485" s="105"/>
      <c r="D485" s="106"/>
    </row>
    <row r="486" spans="1:4" ht="12.75">
      <c r="A486" s="93"/>
      <c r="C486" s="105"/>
      <c r="D486" s="106"/>
    </row>
    <row r="487" spans="1:4" ht="12.75">
      <c r="A487" s="93"/>
      <c r="C487" s="105"/>
      <c r="D487" s="106"/>
    </row>
    <row r="488" spans="1:4" ht="12.75">
      <c r="A488" s="93"/>
      <c r="C488" s="105"/>
      <c r="D488" s="106"/>
    </row>
    <row r="489" spans="1:4" ht="12.75">
      <c r="A489" s="93"/>
      <c r="C489" s="105"/>
      <c r="D489" s="106"/>
    </row>
    <row r="490" spans="1:4" ht="12.75">
      <c r="A490" s="93"/>
      <c r="C490" s="105"/>
      <c r="D490" s="106"/>
    </row>
    <row r="491" spans="1:4" ht="12.75">
      <c r="A491" s="93"/>
      <c r="C491" s="105"/>
      <c r="D491" s="106"/>
    </row>
    <row r="492" spans="1:4" ht="12.75">
      <c r="A492" s="93"/>
      <c r="C492" s="105"/>
      <c r="D492" s="106"/>
    </row>
    <row r="493" spans="1:4" ht="12.75">
      <c r="A493" s="93"/>
      <c r="C493" s="105"/>
      <c r="D493" s="106"/>
    </row>
    <row r="494" spans="1:4" ht="12.75">
      <c r="A494" s="93"/>
      <c r="C494" s="105"/>
      <c r="D494" s="106"/>
    </row>
    <row r="495" spans="1:4" ht="12.75">
      <c r="A495" s="93"/>
      <c r="C495" s="105"/>
      <c r="D495" s="106"/>
    </row>
    <row r="496" spans="1:4" ht="12.75">
      <c r="A496" s="93"/>
      <c r="C496" s="105"/>
      <c r="D496" s="106"/>
    </row>
    <row r="497" spans="1:4" ht="12.75">
      <c r="A497" s="93"/>
      <c r="C497" s="105"/>
      <c r="D497" s="106"/>
    </row>
    <row r="498" spans="1:4" ht="12.75">
      <c r="A498" s="93"/>
      <c r="C498" s="105"/>
      <c r="D498" s="106"/>
    </row>
    <row r="499" spans="1:4" ht="12.75">
      <c r="A499" s="93"/>
      <c r="C499" s="105"/>
      <c r="D499" s="106"/>
    </row>
    <row r="500" spans="1:4" ht="12.75">
      <c r="A500" s="93"/>
      <c r="C500" s="105"/>
      <c r="D500" s="106"/>
    </row>
    <row r="501" spans="1:4" ht="12.75">
      <c r="A501" s="93"/>
      <c r="C501" s="105"/>
      <c r="D501" s="106"/>
    </row>
    <row r="502" spans="1:4" ht="12.75">
      <c r="A502" s="93"/>
      <c r="C502" s="105"/>
      <c r="D502" s="106"/>
    </row>
    <row r="503" spans="1:4" ht="12.75">
      <c r="A503" s="93"/>
      <c r="C503" s="105"/>
      <c r="D503" s="106"/>
    </row>
    <row r="504" spans="1:4" ht="12.75">
      <c r="A504" s="93"/>
      <c r="C504" s="105"/>
      <c r="D504" s="106"/>
    </row>
    <row r="505" spans="1:4" ht="12.75">
      <c r="A505" s="93"/>
      <c r="C505" s="105"/>
      <c r="D505" s="106"/>
    </row>
    <row r="506" spans="1:4" ht="12.75">
      <c r="A506" s="93"/>
      <c r="C506" s="105"/>
      <c r="D506" s="106"/>
    </row>
    <row r="507" spans="1:4" ht="12.75">
      <c r="A507" s="93"/>
      <c r="C507" s="105"/>
      <c r="D507" s="106"/>
    </row>
    <row r="508" spans="1:4" ht="12.75">
      <c r="A508" s="93"/>
      <c r="C508" s="105"/>
      <c r="D508" s="106"/>
    </row>
    <row r="509" spans="1:4" ht="12.75">
      <c r="A509" s="93"/>
      <c r="C509" s="105"/>
      <c r="D509" s="106"/>
    </row>
    <row r="510" spans="1:4" ht="12.75">
      <c r="A510" s="93"/>
      <c r="C510" s="105"/>
      <c r="D510" s="106"/>
    </row>
    <row r="511" spans="1:4" ht="12.75">
      <c r="A511" s="93"/>
      <c r="C511" s="105"/>
      <c r="D511" s="106"/>
    </row>
    <row r="512" spans="1:4" ht="12.75">
      <c r="A512" s="93"/>
      <c r="C512" s="105"/>
      <c r="D512" s="106"/>
    </row>
    <row r="513" spans="1:4" ht="12.75">
      <c r="A513" s="93"/>
      <c r="C513" s="105"/>
      <c r="D513" s="106"/>
    </row>
    <row r="514" spans="1:4" ht="12.75">
      <c r="A514" s="93"/>
      <c r="C514" s="105"/>
      <c r="D514" s="106"/>
    </row>
    <row r="515" spans="1:4" ht="12.75">
      <c r="A515" s="93"/>
      <c r="C515" s="105"/>
      <c r="D515" s="106"/>
    </row>
    <row r="516" spans="1:4" ht="12.75">
      <c r="A516" s="93"/>
      <c r="C516" s="105"/>
      <c r="D516" s="106"/>
    </row>
    <row r="517" spans="1:4" ht="12.75">
      <c r="A517" s="93"/>
      <c r="C517" s="105"/>
      <c r="D517" s="106"/>
    </row>
    <row r="518" spans="1:4" ht="12.75">
      <c r="A518" s="93"/>
      <c r="C518" s="105"/>
      <c r="D518" s="106"/>
    </row>
    <row r="519" spans="1:4" ht="12.75">
      <c r="A519" s="93"/>
      <c r="C519" s="105"/>
      <c r="D519" s="106"/>
    </row>
    <row r="520" spans="1:4" ht="12.75">
      <c r="A520" s="93"/>
      <c r="C520" s="105"/>
      <c r="D520" s="106"/>
    </row>
    <row r="521" spans="1:4" ht="12.75">
      <c r="A521" s="93"/>
      <c r="C521" s="105"/>
      <c r="D521" s="106"/>
    </row>
    <row r="522" spans="1:4" ht="12.75">
      <c r="A522" s="93"/>
      <c r="C522" s="105"/>
      <c r="D522" s="106"/>
    </row>
    <row r="523" spans="1:4" ht="12.75">
      <c r="A523" s="93"/>
      <c r="C523" s="105"/>
      <c r="D523" s="106"/>
    </row>
    <row r="524" spans="1:4" ht="12.75">
      <c r="A524" s="93"/>
      <c r="C524" s="105"/>
      <c r="D524" s="106"/>
    </row>
    <row r="525" spans="1:4" ht="12.75">
      <c r="A525" s="93"/>
      <c r="C525" s="105"/>
      <c r="D525" s="106"/>
    </row>
    <row r="526" spans="1:4" ht="12.75">
      <c r="A526" s="93"/>
      <c r="C526" s="105"/>
      <c r="D526" s="106"/>
    </row>
    <row r="527" spans="1:4" ht="12.75">
      <c r="A527" s="93"/>
      <c r="C527" s="105"/>
      <c r="D527" s="106"/>
    </row>
    <row r="528" spans="1:4" ht="12.75">
      <c r="A528" s="93"/>
      <c r="C528" s="105"/>
      <c r="D528" s="106"/>
    </row>
    <row r="529" spans="1:4" ht="12.75">
      <c r="A529" s="93"/>
      <c r="C529" s="105"/>
      <c r="D529" s="106"/>
    </row>
    <row r="530" spans="1:4" ht="12.75">
      <c r="A530" s="93"/>
      <c r="C530" s="105"/>
      <c r="D530" s="106"/>
    </row>
    <row r="531" spans="1:4" ht="12.75">
      <c r="A531" s="93"/>
      <c r="C531" s="105"/>
      <c r="D531" s="106"/>
    </row>
    <row r="532" spans="1:4" ht="12.75">
      <c r="A532" s="93"/>
      <c r="C532" s="105"/>
      <c r="D532" s="106"/>
    </row>
    <row r="533" spans="1:4" ht="12.75">
      <c r="A533" s="93"/>
      <c r="C533" s="105"/>
      <c r="D533" s="106"/>
    </row>
    <row r="534" spans="1:4" ht="12.75">
      <c r="A534" s="93"/>
      <c r="C534" s="105"/>
      <c r="D534" s="106"/>
    </row>
    <row r="535" spans="1:4" ht="12.75">
      <c r="A535" s="93"/>
      <c r="C535" s="105"/>
      <c r="D535" s="106"/>
    </row>
    <row r="536" spans="1:4" ht="12.75">
      <c r="A536" s="93"/>
      <c r="C536" s="105"/>
      <c r="D536" s="106"/>
    </row>
    <row r="537" spans="1:4" ht="12.75">
      <c r="A537" s="93"/>
      <c r="C537" s="105"/>
      <c r="D537" s="106"/>
    </row>
    <row r="538" spans="1:4" ht="12.75">
      <c r="A538" s="93"/>
      <c r="C538" s="105"/>
      <c r="D538" s="106"/>
    </row>
    <row r="539" spans="1:4" ht="12.75">
      <c r="A539" s="93"/>
      <c r="C539" s="105"/>
      <c r="D539" s="106"/>
    </row>
    <row r="540" spans="1:4" ht="12.75">
      <c r="A540" s="93"/>
      <c r="C540" s="105"/>
      <c r="D540" s="106"/>
    </row>
    <row r="541" spans="1:4" ht="12.75">
      <c r="A541" s="93"/>
      <c r="C541" s="105"/>
      <c r="D541" s="106"/>
    </row>
    <row r="542" spans="1:4" ht="12.75">
      <c r="A542" s="93"/>
      <c r="C542" s="105"/>
      <c r="D542" s="106"/>
    </row>
    <row r="543" spans="1:4" ht="12.75">
      <c r="A543" s="93"/>
      <c r="C543" s="105"/>
      <c r="D543" s="106"/>
    </row>
    <row r="544" spans="1:4" ht="12.75">
      <c r="A544" s="93"/>
      <c r="C544" s="105"/>
      <c r="D544" s="106"/>
    </row>
    <row r="545" spans="1:4" ht="12.75">
      <c r="A545" s="93"/>
      <c r="C545" s="105"/>
      <c r="D545" s="106"/>
    </row>
    <row r="546" spans="1:4" ht="12.75">
      <c r="A546" s="93"/>
      <c r="C546" s="105"/>
      <c r="D546" s="106"/>
    </row>
    <row r="547" spans="1:4" ht="12.75">
      <c r="A547" s="93"/>
      <c r="C547" s="105"/>
      <c r="D547" s="106"/>
    </row>
    <row r="548" spans="1:4" ht="12.75">
      <c r="A548" s="93"/>
      <c r="C548" s="105"/>
      <c r="D548" s="106"/>
    </row>
    <row r="549" spans="1:4" ht="12.75">
      <c r="A549" s="93"/>
      <c r="C549" s="105"/>
      <c r="D549" s="106"/>
    </row>
    <row r="550" spans="1:4" ht="12.75">
      <c r="A550" s="93"/>
      <c r="C550" s="105"/>
      <c r="D550" s="106"/>
    </row>
    <row r="551" spans="1:4" ht="12.75">
      <c r="A551" s="93"/>
      <c r="C551" s="105"/>
      <c r="D551" s="106"/>
    </row>
    <row r="552" spans="1:4" ht="12.75">
      <c r="A552" s="93"/>
      <c r="C552" s="105"/>
      <c r="D552" s="106"/>
    </row>
    <row r="553" spans="1:4" ht="12.75">
      <c r="A553" s="93"/>
      <c r="C553" s="105"/>
      <c r="D553" s="106"/>
    </row>
    <row r="554" spans="1:4" ht="12.75">
      <c r="A554" s="93"/>
      <c r="C554" s="105"/>
      <c r="D554" s="106"/>
    </row>
    <row r="555" spans="1:4" ht="12.75">
      <c r="A555" s="93"/>
      <c r="C555" s="105"/>
      <c r="D555" s="106"/>
    </row>
    <row r="556" spans="1:4" ht="12.75">
      <c r="A556" s="93"/>
      <c r="C556" s="105"/>
      <c r="D556" s="106"/>
    </row>
    <row r="557" spans="1:4" ht="12.75">
      <c r="A557" s="93"/>
      <c r="C557" s="105"/>
      <c r="D557" s="106"/>
    </row>
    <row r="558" spans="1:4" ht="12.75">
      <c r="A558" s="93"/>
      <c r="C558" s="105"/>
      <c r="D558" s="106"/>
    </row>
    <row r="559" spans="1:4" ht="12.75">
      <c r="A559" s="93"/>
      <c r="C559" s="105"/>
      <c r="D559" s="106"/>
    </row>
    <row r="560" spans="1:4" ht="12.75">
      <c r="A560" s="93"/>
      <c r="C560" s="105"/>
      <c r="D560" s="106"/>
    </row>
    <row r="561" spans="1:4" ht="12.75">
      <c r="A561" s="93"/>
      <c r="C561" s="105"/>
      <c r="D561" s="106"/>
    </row>
    <row r="562" spans="1:4" ht="12.75">
      <c r="A562" s="93"/>
      <c r="C562" s="105"/>
      <c r="D562" s="106"/>
    </row>
    <row r="563" spans="1:4" ht="12.75">
      <c r="A563" s="93"/>
      <c r="C563" s="105"/>
      <c r="D563" s="106"/>
    </row>
    <row r="564" spans="1:4" ht="12.75">
      <c r="A564" s="93"/>
      <c r="C564" s="105"/>
      <c r="D564" s="106"/>
    </row>
    <row r="565" spans="1:4" ht="12.75">
      <c r="A565" s="93"/>
      <c r="C565" s="105"/>
      <c r="D565" s="106"/>
    </row>
    <row r="566" spans="1:4" ht="12.75">
      <c r="A566" s="93"/>
      <c r="C566" s="105"/>
      <c r="D566" s="106"/>
    </row>
    <row r="567" spans="1:4" ht="12.75">
      <c r="A567" s="93"/>
      <c r="C567" s="105"/>
      <c r="D567" s="106"/>
    </row>
    <row r="568" spans="1:4" ht="12.75">
      <c r="A568" s="93"/>
      <c r="C568" s="105"/>
      <c r="D568" s="106"/>
    </row>
    <row r="569" spans="1:4" ht="12.75">
      <c r="A569" s="93"/>
      <c r="C569" s="105"/>
      <c r="D569" s="106"/>
    </row>
    <row r="570" spans="1:4" ht="12.75">
      <c r="A570" s="93"/>
      <c r="C570" s="105"/>
      <c r="D570" s="106"/>
    </row>
    <row r="571" spans="1:4" ht="12.75">
      <c r="A571" s="93"/>
      <c r="C571" s="105"/>
      <c r="D571" s="106"/>
    </row>
    <row r="572" spans="1:4" ht="12.75">
      <c r="A572" s="93"/>
      <c r="C572" s="105"/>
      <c r="D572" s="106"/>
    </row>
    <row r="573" spans="1:4" ht="12.75">
      <c r="A573" s="93"/>
      <c r="C573" s="105"/>
      <c r="D573" s="106"/>
    </row>
    <row r="574" spans="1:4" ht="12.75">
      <c r="A574" s="93"/>
      <c r="C574" s="105"/>
      <c r="D574" s="106"/>
    </row>
    <row r="575" spans="1:4" ht="12.75">
      <c r="A575" s="93"/>
      <c r="C575" s="105"/>
      <c r="D575" s="106"/>
    </row>
    <row r="576" spans="1:4" ht="12.75">
      <c r="A576" s="93"/>
      <c r="C576" s="105"/>
      <c r="D576" s="106"/>
    </row>
    <row r="577" spans="1:4" ht="12.75">
      <c r="A577" s="93"/>
      <c r="C577" s="105"/>
      <c r="D577" s="106"/>
    </row>
    <row r="578" spans="1:4" ht="12.75">
      <c r="A578" s="93"/>
      <c r="C578" s="105"/>
      <c r="D578" s="106"/>
    </row>
    <row r="579" spans="1:4" ht="12.75">
      <c r="A579" s="93"/>
      <c r="C579" s="105"/>
      <c r="D579" s="106"/>
    </row>
    <row r="580" spans="1:4" ht="12.75">
      <c r="A580" s="93"/>
      <c r="C580" s="105"/>
      <c r="D580" s="106"/>
    </row>
    <row r="581" spans="1:4" ht="12.75">
      <c r="A581" s="93"/>
      <c r="C581" s="105"/>
      <c r="D581" s="106"/>
    </row>
    <row r="582" spans="1:4" ht="12.75">
      <c r="A582" s="93"/>
      <c r="C582" s="105"/>
      <c r="D582" s="106"/>
    </row>
    <row r="583" spans="1:4" ht="12.75">
      <c r="A583" s="93"/>
      <c r="C583" s="105"/>
      <c r="D583" s="106"/>
    </row>
    <row r="584" spans="1:4" ht="12.75">
      <c r="A584" s="93"/>
      <c r="C584" s="105"/>
      <c r="D584" s="106"/>
    </row>
    <row r="585" spans="1:4" ht="12.75">
      <c r="A585" s="93"/>
      <c r="C585" s="105"/>
      <c r="D585" s="106"/>
    </row>
    <row r="586" spans="1:4" ht="12.75">
      <c r="A586" s="93"/>
      <c r="C586" s="105"/>
      <c r="D586" s="106"/>
    </row>
    <row r="587" spans="1:4" ht="12.75">
      <c r="A587" s="93"/>
      <c r="C587" s="105"/>
      <c r="D587" s="106"/>
    </row>
    <row r="588" spans="1:4" ht="12.75">
      <c r="A588" s="93"/>
      <c r="C588" s="105"/>
      <c r="D588" s="106"/>
    </row>
    <row r="589" spans="1:4" ht="12.75">
      <c r="A589" s="93"/>
      <c r="C589" s="105"/>
      <c r="D589" s="106"/>
    </row>
    <row r="590" spans="1:4" ht="12.75">
      <c r="A590" s="93"/>
      <c r="C590" s="105"/>
      <c r="D590" s="106"/>
    </row>
    <row r="591" spans="1:4" ht="12.75">
      <c r="A591" s="93"/>
      <c r="C591" s="105"/>
      <c r="D591" s="106"/>
    </row>
    <row r="592" spans="1:4" ht="12.75">
      <c r="A592" s="93"/>
      <c r="C592" s="105"/>
      <c r="D592" s="106"/>
    </row>
    <row r="593" spans="1:4" ht="12.75">
      <c r="A593" s="93"/>
      <c r="C593" s="105"/>
      <c r="D593" s="106"/>
    </row>
    <row r="594" spans="1:4" ht="12.75">
      <c r="A594" s="93"/>
      <c r="C594" s="105"/>
      <c r="D594" s="106"/>
    </row>
    <row r="595" spans="1:4" ht="12.75">
      <c r="A595" s="93"/>
      <c r="C595" s="105"/>
      <c r="D595" s="106"/>
    </row>
    <row r="596" spans="1:4" ht="12.75">
      <c r="A596" s="93"/>
      <c r="C596" s="105"/>
      <c r="D596" s="106"/>
    </row>
    <row r="597" spans="1:4" ht="12.75">
      <c r="A597" s="93"/>
      <c r="C597" s="105"/>
      <c r="D597" s="106"/>
    </row>
    <row r="598" spans="1:4" ht="12.75">
      <c r="A598" s="93"/>
      <c r="C598" s="105"/>
      <c r="D598" s="106"/>
    </row>
    <row r="599" spans="1:4" ht="12.75">
      <c r="A599" s="93"/>
      <c r="C599" s="105"/>
      <c r="D599" s="106"/>
    </row>
    <row r="600" spans="1:4" ht="12.75">
      <c r="A600" s="93"/>
      <c r="C600" s="105"/>
      <c r="D600" s="106"/>
    </row>
    <row r="601" spans="1:4" ht="12.75">
      <c r="A601" s="93"/>
      <c r="C601" s="105"/>
      <c r="D601" s="106"/>
    </row>
    <row r="602" spans="1:4" ht="12.75">
      <c r="A602" s="93"/>
      <c r="C602" s="105"/>
      <c r="D602" s="106"/>
    </row>
    <row r="603" spans="1:4" ht="12.75">
      <c r="A603" s="93"/>
      <c r="C603" s="105"/>
      <c r="D603" s="106"/>
    </row>
    <row r="604" spans="1:4" ht="12.75">
      <c r="A604" s="93"/>
      <c r="C604" s="105"/>
      <c r="D604" s="106"/>
    </row>
    <row r="605" spans="1:4" ht="12.75">
      <c r="A605" s="93"/>
      <c r="C605" s="105"/>
      <c r="D605" s="106"/>
    </row>
    <row r="606" spans="1:4" ht="12.75">
      <c r="A606" s="93"/>
      <c r="C606" s="105"/>
      <c r="D606" s="106"/>
    </row>
    <row r="607" spans="1:4" ht="12.75">
      <c r="A607" s="93"/>
      <c r="C607" s="105"/>
      <c r="D607" s="106"/>
    </row>
    <row r="608" spans="1:4" ht="12.75">
      <c r="A608" s="93"/>
      <c r="C608" s="105"/>
      <c r="D608" s="106"/>
    </row>
    <row r="609" spans="1:4" ht="12.75">
      <c r="A609" s="93"/>
      <c r="C609" s="105"/>
      <c r="D609" s="106"/>
    </row>
    <row r="610" spans="1:4" ht="12.75">
      <c r="A610" s="93"/>
      <c r="C610" s="105"/>
      <c r="D610" s="106"/>
    </row>
    <row r="611" spans="1:4" ht="12.75">
      <c r="A611" s="93"/>
      <c r="C611" s="105"/>
      <c r="D611" s="106"/>
    </row>
    <row r="612" spans="1:4" ht="12.75">
      <c r="A612" s="93"/>
      <c r="C612" s="105"/>
      <c r="D612" s="106"/>
    </row>
    <row r="613" spans="1:4" ht="12.75">
      <c r="A613" s="93"/>
      <c r="C613" s="105"/>
      <c r="D613" s="106"/>
    </row>
    <row r="614" spans="1:4" ht="12.75">
      <c r="A614" s="93"/>
      <c r="C614" s="105"/>
      <c r="D614" s="106"/>
    </row>
    <row r="615" spans="1:4" ht="12.75">
      <c r="A615" s="93"/>
      <c r="C615" s="105"/>
      <c r="D615" s="106"/>
    </row>
    <row r="616" spans="1:4" ht="12.75">
      <c r="A616" s="93"/>
      <c r="C616" s="105"/>
      <c r="D616" s="106"/>
    </row>
    <row r="617" spans="1:4" ht="12.75">
      <c r="A617" s="93"/>
      <c r="C617" s="105"/>
      <c r="D617" s="106"/>
    </row>
    <row r="618" spans="1:4" ht="12.75">
      <c r="A618" s="93"/>
      <c r="C618" s="105"/>
      <c r="D618" s="106"/>
    </row>
    <row r="619" spans="1:4" ht="12.75">
      <c r="A619" s="93"/>
      <c r="C619" s="105"/>
      <c r="D619" s="106"/>
    </row>
    <row r="620" spans="1:4" ht="12.75">
      <c r="A620" s="93"/>
      <c r="C620" s="105"/>
      <c r="D620" s="106"/>
    </row>
    <row r="621" spans="1:4" ht="12.75">
      <c r="A621" s="93"/>
      <c r="C621" s="105"/>
      <c r="D621" s="106"/>
    </row>
    <row r="622" spans="1:4" ht="12.75">
      <c r="A622" s="93"/>
      <c r="C622" s="105"/>
      <c r="D622" s="106"/>
    </row>
    <row r="623" spans="1:4" ht="12.75">
      <c r="A623" s="93"/>
      <c r="C623" s="105"/>
      <c r="D623" s="106"/>
    </row>
    <row r="624" spans="1:4" ht="12.75">
      <c r="A624" s="93"/>
      <c r="C624" s="105"/>
      <c r="D624" s="106"/>
    </row>
    <row r="625" spans="1:4" ht="12.75">
      <c r="A625" s="93"/>
      <c r="C625" s="105"/>
      <c r="D625" s="106"/>
    </row>
    <row r="626" spans="1:4" ht="12.75">
      <c r="A626" s="93"/>
      <c r="C626" s="105"/>
      <c r="D626" s="106"/>
    </row>
    <row r="627" spans="1:4" ht="12.75">
      <c r="A627" s="93"/>
      <c r="C627" s="105"/>
      <c r="D627" s="106"/>
    </row>
    <row r="628" spans="1:4" ht="12.75">
      <c r="A628" s="93"/>
      <c r="C628" s="105"/>
      <c r="D628" s="106"/>
    </row>
    <row r="629" spans="1:4" ht="12.75">
      <c r="A629" s="93"/>
      <c r="C629" s="105"/>
      <c r="D629" s="106"/>
    </row>
    <row r="630" spans="1:4" ht="12.75">
      <c r="A630" s="93"/>
      <c r="C630" s="105"/>
      <c r="D630" s="106"/>
    </row>
    <row r="631" spans="1:4" ht="12.75">
      <c r="A631" s="93"/>
      <c r="C631" s="105"/>
      <c r="D631" s="106"/>
    </row>
    <row r="632" spans="1:4" ht="12.75">
      <c r="A632" s="93"/>
      <c r="C632" s="105"/>
      <c r="D632" s="106"/>
    </row>
    <row r="633" spans="1:4" ht="12.75">
      <c r="A633" s="93"/>
      <c r="C633" s="105"/>
      <c r="D633" s="106"/>
    </row>
    <row r="634" spans="1:4" ht="12.75">
      <c r="A634" s="93"/>
      <c r="C634" s="105"/>
      <c r="D634" s="106"/>
    </row>
    <row r="635" spans="1:4" ht="12.75">
      <c r="A635" s="93"/>
      <c r="C635" s="105"/>
      <c r="D635" s="106"/>
    </row>
    <row r="636" spans="1:4" ht="12.75">
      <c r="A636" s="93"/>
      <c r="C636" s="105"/>
      <c r="D636" s="106"/>
    </row>
    <row r="637" spans="1:4" ht="12.75">
      <c r="A637" s="93"/>
      <c r="C637" s="105"/>
      <c r="D637" s="106"/>
    </row>
    <row r="638" spans="1:4" ht="12.75">
      <c r="A638" s="93"/>
      <c r="C638" s="105"/>
      <c r="D638" s="106"/>
    </row>
    <row r="639" spans="1:4" ht="12.75">
      <c r="A639" s="93"/>
      <c r="C639" s="105"/>
      <c r="D639" s="106"/>
    </row>
    <row r="640" spans="1:4" ht="12.75">
      <c r="A640" s="93"/>
      <c r="C640" s="105"/>
      <c r="D640" s="106"/>
    </row>
    <row r="641" spans="1:4" ht="12.75">
      <c r="A641" s="93"/>
      <c r="C641" s="105"/>
      <c r="D641" s="106"/>
    </row>
    <row r="642" spans="1:4" ht="12.75">
      <c r="A642" s="93"/>
      <c r="C642" s="105"/>
      <c r="D642" s="106"/>
    </row>
    <row r="643" spans="1:4" ht="12.75">
      <c r="A643" s="93"/>
      <c r="C643" s="105"/>
      <c r="D643" s="106"/>
    </row>
    <row r="644" spans="1:4" ht="12.75">
      <c r="A644" s="93"/>
      <c r="C644" s="105"/>
      <c r="D644" s="106"/>
    </row>
    <row r="645" spans="1:4" ht="12.75">
      <c r="A645" s="93"/>
      <c r="C645" s="105"/>
      <c r="D645" s="106"/>
    </row>
    <row r="646" spans="1:4" ht="12.75">
      <c r="A646" s="93"/>
      <c r="C646" s="105"/>
      <c r="D646" s="106"/>
    </row>
    <row r="647" spans="1:4" ht="12.75">
      <c r="A647" s="93"/>
      <c r="C647" s="105"/>
      <c r="D647" s="106"/>
    </row>
    <row r="648" spans="1:4" ht="12.75">
      <c r="A648" s="93"/>
      <c r="C648" s="105"/>
      <c r="D648" s="106"/>
    </row>
    <row r="649" spans="1:4" ht="12.75">
      <c r="A649" s="93"/>
      <c r="C649" s="105"/>
      <c r="D649" s="106"/>
    </row>
    <row r="650" spans="1:4" ht="12.75">
      <c r="A650" s="93"/>
      <c r="C650" s="105"/>
      <c r="D650" s="106"/>
    </row>
    <row r="651" spans="1:4" ht="12.75">
      <c r="A651" s="93"/>
      <c r="C651" s="105"/>
      <c r="D651" s="106"/>
    </row>
    <row r="652" spans="1:4" ht="12.75">
      <c r="A652" s="93"/>
      <c r="C652" s="105"/>
      <c r="D652" s="106"/>
    </row>
    <row r="653" spans="1:4" ht="12.75">
      <c r="A653" s="93"/>
      <c r="C653" s="105"/>
      <c r="D653" s="106"/>
    </row>
    <row r="654" spans="1:4" ht="12.75">
      <c r="A654" s="93"/>
      <c r="C654" s="105"/>
      <c r="D654" s="106"/>
    </row>
    <row r="655" spans="1:4" ht="12.75">
      <c r="A655" s="93"/>
      <c r="C655" s="105"/>
      <c r="D655" s="106"/>
    </row>
    <row r="656" spans="1:4" ht="12.75">
      <c r="A656" s="93"/>
      <c r="C656" s="105"/>
      <c r="D656" s="106"/>
    </row>
    <row r="657" spans="1:4" ht="12.75">
      <c r="A657" s="93"/>
      <c r="C657" s="105"/>
      <c r="D657" s="106"/>
    </row>
    <row r="658" spans="1:4" ht="12.75">
      <c r="A658" s="93"/>
      <c r="C658" s="105"/>
      <c r="D658" s="106"/>
    </row>
    <row r="659" spans="1:4" ht="12.75">
      <c r="A659" s="93"/>
      <c r="C659" s="105"/>
      <c r="D659" s="106"/>
    </row>
    <row r="660" spans="1:4" ht="12.75">
      <c r="A660" s="93"/>
      <c r="C660" s="105"/>
      <c r="D660" s="106"/>
    </row>
    <row r="661" spans="1:4" ht="12.75">
      <c r="A661" s="93"/>
      <c r="C661" s="105"/>
      <c r="D661" s="106"/>
    </row>
    <row r="662" spans="1:4" ht="12.75">
      <c r="A662" s="93"/>
      <c r="C662" s="105"/>
      <c r="D662" s="106"/>
    </row>
    <row r="663" spans="1:4" ht="12.75">
      <c r="A663" s="93"/>
      <c r="C663" s="105"/>
      <c r="D663" s="106"/>
    </row>
    <row r="664" spans="1:4" ht="12.75">
      <c r="A664" s="93"/>
      <c r="C664" s="105"/>
      <c r="D664" s="106"/>
    </row>
    <row r="665" spans="1:4" ht="12.75">
      <c r="A665" s="93"/>
      <c r="C665" s="105"/>
      <c r="D665" s="106"/>
    </row>
    <row r="666" spans="1:4" ht="12.75">
      <c r="A666" s="93"/>
      <c r="C666" s="105"/>
      <c r="D666" s="106"/>
    </row>
    <row r="667" spans="1:4" ht="12.75">
      <c r="A667" s="93"/>
      <c r="C667" s="105"/>
      <c r="D667" s="106"/>
    </row>
    <row r="668" spans="1:4" ht="12.75">
      <c r="A668" s="93"/>
      <c r="C668" s="105"/>
      <c r="D668" s="106"/>
    </row>
    <row r="669" spans="1:4" ht="12.75">
      <c r="A669" s="93"/>
      <c r="C669" s="105"/>
      <c r="D669" s="106"/>
    </row>
    <row r="670" spans="1:4" ht="12.75">
      <c r="A670" s="93"/>
      <c r="C670" s="105"/>
      <c r="D670" s="106"/>
    </row>
    <row r="671" spans="1:4" ht="12.75">
      <c r="A671" s="93"/>
      <c r="C671" s="105"/>
      <c r="D671" s="106"/>
    </row>
    <row r="672" spans="1:4" ht="12.75">
      <c r="A672" s="93"/>
      <c r="C672" s="105"/>
      <c r="D672" s="106"/>
    </row>
    <row r="673" spans="1:4" ht="12.75">
      <c r="A673" s="93"/>
      <c r="C673" s="105"/>
      <c r="D673" s="106"/>
    </row>
    <row r="674" spans="1:4" ht="12.75">
      <c r="A674" s="93"/>
      <c r="C674" s="105"/>
      <c r="D674" s="106"/>
    </row>
    <row r="675" spans="1:4" ht="12.75">
      <c r="A675" s="93"/>
      <c r="C675" s="105"/>
      <c r="D675" s="106"/>
    </row>
    <row r="676" spans="1:4" ht="12.75">
      <c r="A676" s="93"/>
      <c r="C676" s="105"/>
      <c r="D676" s="106"/>
    </row>
    <row r="677" spans="1:4" ht="12.75">
      <c r="A677" s="93"/>
      <c r="C677" s="105"/>
      <c r="D677" s="106"/>
    </row>
    <row r="678" spans="1:4" ht="12.75">
      <c r="A678" s="93"/>
      <c r="C678" s="105"/>
      <c r="D678" s="106"/>
    </row>
    <row r="679" spans="1:4" ht="12.75">
      <c r="A679" s="93"/>
      <c r="C679" s="105"/>
      <c r="D679" s="106"/>
    </row>
    <row r="680" spans="1:4" ht="12.75">
      <c r="A680" s="93"/>
      <c r="C680" s="105"/>
      <c r="D680" s="106"/>
    </row>
    <row r="681" spans="1:4" ht="12.75">
      <c r="A681" s="93"/>
      <c r="C681" s="105"/>
      <c r="D681" s="106"/>
    </row>
    <row r="682" spans="1:4" ht="12.75">
      <c r="A682" s="93"/>
      <c r="C682" s="105"/>
      <c r="D682" s="106"/>
    </row>
    <row r="683" spans="1:4" ht="12.75">
      <c r="A683" s="93"/>
      <c r="C683" s="105"/>
      <c r="D683" s="106"/>
    </row>
    <row r="684" spans="1:4" ht="12.75">
      <c r="A684" s="93"/>
      <c r="C684" s="105"/>
      <c r="D684" s="106"/>
    </row>
    <row r="685" spans="1:4" ht="12.75">
      <c r="A685" s="93"/>
      <c r="C685" s="105"/>
      <c r="D685" s="106"/>
    </row>
    <row r="686" spans="1:4" ht="12.75">
      <c r="A686" s="93"/>
      <c r="C686" s="105"/>
      <c r="D686" s="106"/>
    </row>
    <row r="687" spans="1:4" ht="12.75">
      <c r="A687" s="93"/>
      <c r="C687" s="105"/>
      <c r="D687" s="106"/>
    </row>
    <row r="688" spans="1:4" ht="12.75">
      <c r="A688" s="93"/>
      <c r="C688" s="105"/>
      <c r="D688" s="106"/>
    </row>
    <row r="689" spans="1:4" ht="12.75">
      <c r="A689" s="93"/>
      <c r="C689" s="105"/>
      <c r="D689" s="106"/>
    </row>
    <row r="690" spans="1:4" ht="12.75">
      <c r="A690" s="93"/>
      <c r="C690" s="105"/>
      <c r="D690" s="106"/>
    </row>
    <row r="691" spans="1:4" ht="12.75">
      <c r="A691" s="93"/>
      <c r="C691" s="105"/>
      <c r="D691" s="106"/>
    </row>
    <row r="692" spans="1:4" ht="12.75">
      <c r="A692" s="93"/>
      <c r="C692" s="105"/>
      <c r="D692" s="106"/>
    </row>
    <row r="693" spans="1:4" ht="12.75">
      <c r="A693" s="93"/>
      <c r="C693" s="105"/>
      <c r="D693" s="106"/>
    </row>
    <row r="694" spans="1:4" ht="12.75">
      <c r="A694" s="93"/>
      <c r="C694" s="105"/>
      <c r="D694" s="106"/>
    </row>
    <row r="695" spans="1:4" ht="12.75">
      <c r="A695" s="93"/>
      <c r="C695" s="105"/>
      <c r="D695" s="106"/>
    </row>
    <row r="696" spans="1:4" ht="12.75">
      <c r="A696" s="93"/>
      <c r="C696" s="105"/>
      <c r="D696" s="106"/>
    </row>
    <row r="697" spans="1:4" ht="12.75">
      <c r="A697" s="93"/>
      <c r="C697" s="105"/>
      <c r="D697" s="106"/>
    </row>
    <row r="698" spans="1:4" ht="12.75">
      <c r="A698" s="93"/>
      <c r="C698" s="105"/>
      <c r="D698" s="106"/>
    </row>
    <row r="699" spans="1:4" ht="12.75">
      <c r="A699" s="93"/>
      <c r="C699" s="105"/>
      <c r="D699" s="106"/>
    </row>
    <row r="700" spans="1:4" ht="12.75">
      <c r="A700" s="93"/>
      <c r="C700" s="105"/>
      <c r="D700" s="106"/>
    </row>
    <row r="701" spans="1:4" ht="12.75">
      <c r="A701" s="93"/>
      <c r="C701" s="105"/>
      <c r="D701" s="106"/>
    </row>
    <row r="702" spans="1:4" ht="12.75">
      <c r="A702" s="93"/>
      <c r="C702" s="105"/>
      <c r="D702" s="106"/>
    </row>
    <row r="703" spans="1:4" ht="12.75">
      <c r="A703" s="93"/>
      <c r="C703" s="105"/>
      <c r="D703" s="106"/>
    </row>
    <row r="704" spans="1:4" ht="12.75">
      <c r="A704" s="93"/>
      <c r="C704" s="105"/>
      <c r="D704" s="106"/>
    </row>
    <row r="705" spans="1:4" ht="12.75">
      <c r="A705" s="93"/>
      <c r="C705" s="105"/>
      <c r="D705" s="106"/>
    </row>
    <row r="706" spans="1:4" ht="12.75">
      <c r="A706" s="93"/>
      <c r="C706" s="105"/>
      <c r="D706" s="106"/>
    </row>
    <row r="707" spans="1:4" ht="12.75">
      <c r="A707" s="93"/>
      <c r="C707" s="105"/>
      <c r="D707" s="106"/>
    </row>
    <row r="708" spans="1:4" ht="12.75">
      <c r="A708" s="93"/>
      <c r="C708" s="105"/>
      <c r="D708" s="106"/>
    </row>
    <row r="709" spans="1:4" ht="12.75">
      <c r="A709" s="93"/>
      <c r="C709" s="105"/>
      <c r="D709" s="106"/>
    </row>
    <row r="710" spans="1:4" ht="12.75">
      <c r="A710" s="93"/>
      <c r="C710" s="105"/>
      <c r="D710" s="106"/>
    </row>
    <row r="711" spans="1:4" ht="12.75">
      <c r="A711" s="93"/>
      <c r="C711" s="105"/>
      <c r="D711" s="106"/>
    </row>
    <row r="712" spans="1:4" ht="12.75">
      <c r="A712" s="93"/>
      <c r="C712" s="105"/>
      <c r="D712" s="106"/>
    </row>
    <row r="713" spans="1:4" ht="12.75">
      <c r="A713" s="93"/>
      <c r="C713" s="105"/>
      <c r="D713" s="106"/>
    </row>
    <row r="714" spans="1:4" ht="12.75">
      <c r="A714" s="93"/>
      <c r="C714" s="105"/>
      <c r="D714" s="106"/>
    </row>
    <row r="715" spans="1:4" ht="12.75">
      <c r="A715" s="93"/>
      <c r="C715" s="105"/>
      <c r="D715" s="106"/>
    </row>
    <row r="716" spans="1:4" ht="12.75">
      <c r="A716" s="93"/>
      <c r="C716" s="105"/>
      <c r="D716" s="106"/>
    </row>
    <row r="717" spans="1:4" ht="12.75">
      <c r="A717" s="93"/>
      <c r="C717" s="105"/>
      <c r="D717" s="106"/>
    </row>
    <row r="718" spans="1:4" ht="12.75">
      <c r="A718" s="93"/>
      <c r="C718" s="105"/>
      <c r="D718" s="106"/>
    </row>
    <row r="719" spans="1:4" ht="12.75">
      <c r="A719" s="93"/>
      <c r="C719" s="105"/>
      <c r="D719" s="106"/>
    </row>
    <row r="720" spans="1:4" ht="12.75">
      <c r="A720" s="93"/>
      <c r="C720" s="105"/>
      <c r="D720" s="106"/>
    </row>
    <row r="721" spans="1:4" ht="12.75">
      <c r="A721" s="93"/>
      <c r="C721" s="105"/>
      <c r="D721" s="106"/>
    </row>
    <row r="722" spans="1:4" ht="12.75">
      <c r="A722" s="93"/>
      <c r="C722" s="105"/>
      <c r="D722" s="106"/>
    </row>
    <row r="723" spans="1:4" ht="12.75">
      <c r="A723" s="93"/>
      <c r="C723" s="105"/>
      <c r="D723" s="106"/>
    </row>
    <row r="724" spans="1:4" ht="12.75">
      <c r="A724" s="93"/>
      <c r="C724" s="105"/>
      <c r="D724" s="106"/>
    </row>
    <row r="725" spans="1:4" ht="12.75">
      <c r="A725" s="93"/>
      <c r="C725" s="105"/>
      <c r="D725" s="106"/>
    </row>
    <row r="726" spans="1:4" ht="12.75">
      <c r="A726" s="93"/>
      <c r="C726" s="105"/>
      <c r="D726" s="106"/>
    </row>
    <row r="727" spans="1:4" ht="12.75">
      <c r="A727" s="93"/>
      <c r="C727" s="105"/>
      <c r="D727" s="106"/>
    </row>
    <row r="728" spans="1:4" ht="12.75">
      <c r="A728" s="93"/>
      <c r="C728" s="105"/>
      <c r="D728" s="106"/>
    </row>
    <row r="729" spans="1:4" ht="12.75">
      <c r="A729" s="93"/>
      <c r="C729" s="105"/>
      <c r="D729" s="106"/>
    </row>
    <row r="730" spans="1:4" ht="12.75">
      <c r="A730" s="93"/>
      <c r="C730" s="105"/>
      <c r="D730" s="106"/>
    </row>
    <row r="731" spans="1:4" ht="12.75">
      <c r="A731" s="93"/>
      <c r="C731" s="105"/>
      <c r="D731" s="106"/>
    </row>
    <row r="732" spans="1:4" ht="12.75">
      <c r="A732" s="93"/>
      <c r="C732" s="105"/>
      <c r="D732" s="106"/>
    </row>
    <row r="733" spans="1:4" ht="12.75">
      <c r="A733" s="93"/>
      <c r="C733" s="105"/>
      <c r="D733" s="106"/>
    </row>
    <row r="734" spans="1:4" ht="12.75">
      <c r="A734" s="93"/>
      <c r="C734" s="105"/>
      <c r="D734" s="106"/>
    </row>
    <row r="735" spans="1:4" ht="12.75">
      <c r="A735" s="93"/>
      <c r="C735" s="105"/>
      <c r="D735" s="106"/>
    </row>
    <row r="736" spans="1:4" ht="12.75">
      <c r="A736" s="93"/>
      <c r="C736" s="105"/>
      <c r="D736" s="106"/>
    </row>
    <row r="737" spans="1:4" ht="12.75">
      <c r="A737" s="93"/>
      <c r="C737" s="105"/>
      <c r="D737" s="106"/>
    </row>
    <row r="738" spans="1:4" ht="12.75">
      <c r="A738" s="93"/>
      <c r="C738" s="105"/>
      <c r="D738" s="106"/>
    </row>
    <row r="739" spans="1:4" ht="12.75">
      <c r="A739" s="93"/>
      <c r="C739" s="105"/>
      <c r="D739" s="106"/>
    </row>
    <row r="740" spans="1:4" ht="12.75">
      <c r="A740" s="93"/>
      <c r="C740" s="105"/>
      <c r="D740" s="106"/>
    </row>
    <row r="741" spans="1:4" ht="12.75">
      <c r="A741" s="93"/>
      <c r="C741" s="105"/>
      <c r="D741" s="106"/>
    </row>
    <row r="742" spans="1:4" ht="12.75">
      <c r="A742" s="93"/>
      <c r="C742" s="105"/>
      <c r="D742" s="106"/>
    </row>
    <row r="743" spans="1:4" ht="12.75">
      <c r="A743" s="93"/>
      <c r="C743" s="105"/>
      <c r="D743" s="106"/>
    </row>
    <row r="744" spans="1:4" ht="12.75">
      <c r="A744" s="93"/>
      <c r="C744" s="105"/>
      <c r="D744" s="106"/>
    </row>
    <row r="745" spans="1:4" ht="12.75">
      <c r="A745" s="93"/>
      <c r="C745" s="105"/>
      <c r="D745" s="106"/>
    </row>
    <row r="746" spans="1:4" ht="12.75">
      <c r="A746" s="93"/>
      <c r="C746" s="105"/>
      <c r="D746" s="106"/>
    </row>
    <row r="747" spans="1:4" ht="12.75">
      <c r="A747" s="93"/>
      <c r="C747" s="105"/>
      <c r="D747" s="106"/>
    </row>
    <row r="748" spans="1:4" ht="12.75">
      <c r="A748" s="93"/>
      <c r="C748" s="105"/>
      <c r="D748" s="106"/>
    </row>
    <row r="749" spans="1:4" ht="12.75">
      <c r="A749" s="93"/>
      <c r="C749" s="105"/>
      <c r="D749" s="106"/>
    </row>
    <row r="750" spans="1:4" ht="12.75">
      <c r="A750" s="93"/>
      <c r="C750" s="105"/>
      <c r="D750" s="106"/>
    </row>
    <row r="751" spans="1:4" ht="12.75">
      <c r="A751" s="93"/>
      <c r="C751" s="105"/>
      <c r="D751" s="106"/>
    </row>
    <row r="752" spans="1:4" ht="12.75">
      <c r="A752" s="93"/>
      <c r="C752" s="105"/>
      <c r="D752" s="106"/>
    </row>
    <row r="753" spans="1:4" ht="12.75">
      <c r="A753" s="93"/>
      <c r="C753" s="105"/>
      <c r="D753" s="106"/>
    </row>
    <row r="754" spans="1:4" ht="12.75">
      <c r="A754" s="93"/>
      <c r="C754" s="105"/>
      <c r="D754" s="106"/>
    </row>
    <row r="755" spans="1:4" ht="12.75">
      <c r="A755" s="93"/>
      <c r="C755" s="105"/>
      <c r="D755" s="106"/>
    </row>
    <row r="756" spans="1:4" ht="12.75">
      <c r="A756" s="93"/>
      <c r="C756" s="105"/>
      <c r="D756" s="106"/>
    </row>
    <row r="757" spans="1:4" ht="12.75">
      <c r="A757" s="93"/>
      <c r="C757" s="105"/>
      <c r="D757" s="106"/>
    </row>
    <row r="758" spans="1:4" ht="12.75">
      <c r="A758" s="93"/>
      <c r="C758" s="105"/>
      <c r="D758" s="106"/>
    </row>
    <row r="759" spans="1:4" ht="12.75">
      <c r="A759" s="93"/>
      <c r="C759" s="105"/>
      <c r="D759" s="106"/>
    </row>
    <row r="760" spans="1:4" ht="12.75">
      <c r="A760" s="93"/>
      <c r="C760" s="105"/>
      <c r="D760" s="106"/>
    </row>
    <row r="761" spans="1:4" ht="12.75">
      <c r="A761" s="93"/>
      <c r="C761" s="105"/>
      <c r="D761" s="106"/>
    </row>
    <row r="762" spans="1:4" ht="12.75">
      <c r="A762" s="93"/>
      <c r="C762" s="105"/>
      <c r="D762" s="106"/>
    </row>
    <row r="763" spans="1:4" ht="12.75">
      <c r="A763" s="93"/>
      <c r="C763" s="105"/>
      <c r="D763" s="106"/>
    </row>
    <row r="764" spans="1:4" ht="12.75">
      <c r="A764" s="93"/>
      <c r="C764" s="105"/>
      <c r="D764" s="106"/>
    </row>
    <row r="765" spans="1:4" ht="12.75">
      <c r="A765" s="93"/>
      <c r="C765" s="105"/>
      <c r="D765" s="106"/>
    </row>
    <row r="766" spans="1:4" ht="12.75">
      <c r="A766" s="93"/>
      <c r="C766" s="105"/>
      <c r="D766" s="106"/>
    </row>
    <row r="767" spans="1:4" ht="12.75">
      <c r="A767" s="93"/>
      <c r="C767" s="105"/>
      <c r="D767" s="106"/>
    </row>
    <row r="768" spans="1:4" ht="12.75">
      <c r="A768" s="93"/>
      <c r="C768" s="105"/>
      <c r="D768" s="106"/>
    </row>
    <row r="769" spans="1:4" ht="12.75">
      <c r="A769" s="93"/>
      <c r="C769" s="105"/>
      <c r="D769" s="106"/>
    </row>
    <row r="770" spans="1:4" ht="12.75">
      <c r="A770" s="93"/>
      <c r="C770" s="105"/>
      <c r="D770" s="106"/>
    </row>
    <row r="771" spans="1:4" ht="12.75">
      <c r="A771" s="93"/>
      <c r="C771" s="105"/>
      <c r="D771" s="106"/>
    </row>
    <row r="772" spans="1:4" ht="12.75">
      <c r="A772" s="93"/>
      <c r="C772" s="105"/>
      <c r="D772" s="106"/>
    </row>
    <row r="773" spans="1:4" ht="12.75">
      <c r="A773" s="93"/>
      <c r="C773" s="105"/>
      <c r="D773" s="106"/>
    </row>
    <row r="774" spans="1:4" ht="12.75">
      <c r="A774" s="93"/>
      <c r="C774" s="105"/>
      <c r="D774" s="106"/>
    </row>
    <row r="775" spans="1:4" ht="12.75">
      <c r="A775" s="93"/>
      <c r="C775" s="105"/>
      <c r="D775" s="106"/>
    </row>
    <row r="776" spans="1:4" ht="12.75">
      <c r="A776" s="93"/>
      <c r="C776" s="105"/>
      <c r="D776" s="106"/>
    </row>
    <row r="777" spans="1:4" ht="12.75">
      <c r="A777" s="93"/>
      <c r="C777" s="105"/>
      <c r="D777" s="106"/>
    </row>
    <row r="778" spans="1:4" ht="12.75">
      <c r="A778" s="93"/>
      <c r="C778" s="105"/>
      <c r="D778" s="106"/>
    </row>
    <row r="779" spans="1:4" ht="12.75">
      <c r="A779" s="93"/>
      <c r="C779" s="105"/>
      <c r="D779" s="106"/>
    </row>
    <row r="780" spans="1:4" ht="12.75">
      <c r="A780" s="93"/>
      <c r="C780" s="105"/>
      <c r="D780" s="106"/>
    </row>
    <row r="781" spans="1:4" ht="12.75">
      <c r="A781" s="93"/>
      <c r="C781" s="105"/>
      <c r="D781" s="106"/>
    </row>
    <row r="782" spans="1:4" ht="12.75">
      <c r="A782" s="93"/>
      <c r="C782" s="105"/>
      <c r="D782" s="106"/>
    </row>
    <row r="783" spans="1:4" ht="12.75">
      <c r="A783" s="93"/>
      <c r="C783" s="105"/>
      <c r="D783" s="106"/>
    </row>
  </sheetData>
  <sheetProtection/>
  <mergeCells count="50">
    <mergeCell ref="A90:D90"/>
    <mergeCell ref="A96:D96"/>
    <mergeCell ref="A122:D122"/>
    <mergeCell ref="A143:D143"/>
    <mergeCell ref="B264:C264"/>
    <mergeCell ref="A158:D158"/>
    <mergeCell ref="A180:D180"/>
    <mergeCell ref="B262:C262"/>
    <mergeCell ref="B263:C263"/>
    <mergeCell ref="A256:C256"/>
    <mergeCell ref="A257:D257"/>
    <mergeCell ref="A259:C259"/>
    <mergeCell ref="A78:C78"/>
    <mergeCell ref="A252:D252"/>
    <mergeCell ref="A254:D254"/>
    <mergeCell ref="A231:D231"/>
    <mergeCell ref="A225:D225"/>
    <mergeCell ref="A228:D228"/>
    <mergeCell ref="A227:C227"/>
    <mergeCell ref="A95:C95"/>
    <mergeCell ref="A249:C249"/>
    <mergeCell ref="A81:C81"/>
    <mergeCell ref="A224:C224"/>
    <mergeCell ref="A179:C179"/>
    <mergeCell ref="A222:D222"/>
    <mergeCell ref="A65:C65"/>
    <mergeCell ref="A217:C217"/>
    <mergeCell ref="A75:C75"/>
    <mergeCell ref="A221:C221"/>
    <mergeCell ref="A87:D87"/>
    <mergeCell ref="A218:D218"/>
    <mergeCell ref="A56:C56"/>
    <mergeCell ref="A82:D82"/>
    <mergeCell ref="A79:D79"/>
    <mergeCell ref="A160:D160"/>
    <mergeCell ref="A86:C86"/>
    <mergeCell ref="A89:C89"/>
    <mergeCell ref="A121:C121"/>
    <mergeCell ref="A142:C142"/>
    <mergeCell ref="A155:C155"/>
    <mergeCell ref="A242:B242"/>
    <mergeCell ref="A243:D243"/>
    <mergeCell ref="A247:D247"/>
    <mergeCell ref="A246:C246"/>
    <mergeCell ref="A230:C230"/>
    <mergeCell ref="A3:D3"/>
    <mergeCell ref="A5:D5"/>
    <mergeCell ref="A57:D57"/>
    <mergeCell ref="A66:D66"/>
    <mergeCell ref="A76:D76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74" r:id="rId1"/>
  <headerFooter alignWithMargins="0">
    <oddFooter>&amp;CStrona &amp;P z &amp;N</oddFooter>
  </headerFooter>
  <rowBreaks count="3" manualBreakCount="3">
    <brk id="65" max="3" man="1"/>
    <brk id="133" max="3" man="1"/>
    <brk id="20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31"/>
  <sheetViews>
    <sheetView tabSelected="1" view="pageBreakPreview" zoomScale="70" zoomScaleSheetLayoutView="70" zoomScalePageLayoutView="0" workbookViewId="0" topLeftCell="A1">
      <pane xSplit="7" ySplit="14" topLeftCell="H15" activePane="bottomRight" state="frozen"/>
      <selection pane="topLeft" activeCell="A1" sqref="A1"/>
      <selection pane="topRight" activeCell="J1" sqref="J1"/>
      <selection pane="bottomLeft" activeCell="A15" sqref="A15"/>
      <selection pane="bottomRight" activeCell="W28" sqref="W28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4.00390625" style="4" customWidth="1"/>
    <col min="4" max="4" width="21.8515625" style="7" customWidth="1"/>
    <col min="5" max="5" width="10.8515625" style="4" customWidth="1"/>
    <col min="6" max="6" width="24.421875" style="4" customWidth="1"/>
    <col min="7" max="7" width="12.00390625" style="4" customWidth="1"/>
    <col min="8" max="8" width="13.140625" style="4" customWidth="1"/>
    <col min="9" max="9" width="11.57421875" style="5" customWidth="1"/>
    <col min="10" max="10" width="13.7109375" style="4" customWidth="1"/>
    <col min="11" max="11" width="10.8515625" style="5" customWidth="1"/>
    <col min="12" max="12" width="15.140625" style="4" customWidth="1"/>
    <col min="13" max="13" width="14.57421875" style="19" customWidth="1"/>
    <col min="14" max="14" width="10.00390625" style="4" customWidth="1"/>
    <col min="15" max="15" width="12.00390625" style="4" customWidth="1"/>
    <col min="16" max="16" width="11.421875" style="4" customWidth="1"/>
    <col min="17" max="17" width="22.140625" style="4" customWidth="1"/>
    <col min="18" max="18" width="14.57421875" style="4" customWidth="1"/>
    <col min="19" max="22" width="15.00390625" style="4" customWidth="1"/>
    <col min="23" max="26" width="8.00390625" style="4" customWidth="1"/>
    <col min="27" max="16384" width="9.140625" style="4" customWidth="1"/>
  </cols>
  <sheetData>
    <row r="1" spans="1:10" ht="15.75">
      <c r="A1" s="110" t="s">
        <v>425</v>
      </c>
      <c r="I1" s="321"/>
      <c r="J1" s="321"/>
    </row>
    <row r="2" spans="1:10" ht="23.25" customHeight="1" thickBot="1">
      <c r="A2" s="322" t="s">
        <v>24</v>
      </c>
      <c r="B2" s="322"/>
      <c r="C2" s="322"/>
      <c r="D2" s="322"/>
      <c r="E2" s="322"/>
      <c r="F2" s="322"/>
      <c r="G2" s="322"/>
      <c r="H2" s="322"/>
      <c r="I2" s="322"/>
      <c r="J2" s="323"/>
    </row>
    <row r="3" spans="1:27" s="9" customFormat="1" ht="18" customHeight="1">
      <c r="A3" s="314" t="s">
        <v>25</v>
      </c>
      <c r="B3" s="311" t="s">
        <v>26</v>
      </c>
      <c r="C3" s="311" t="s">
        <v>27</v>
      </c>
      <c r="D3" s="311" t="s">
        <v>28</v>
      </c>
      <c r="E3" s="311" t="s">
        <v>29</v>
      </c>
      <c r="F3" s="311" t="s">
        <v>535</v>
      </c>
      <c r="G3" s="311" t="s">
        <v>74</v>
      </c>
      <c r="H3" s="311" t="s">
        <v>30</v>
      </c>
      <c r="I3" s="311" t="s">
        <v>16</v>
      </c>
      <c r="J3" s="311" t="s">
        <v>17</v>
      </c>
      <c r="K3" s="311" t="s">
        <v>18</v>
      </c>
      <c r="L3" s="305" t="s">
        <v>19</v>
      </c>
      <c r="M3" s="317" t="s">
        <v>25</v>
      </c>
      <c r="N3" s="301" t="s">
        <v>75</v>
      </c>
      <c r="O3" s="311" t="s">
        <v>76</v>
      </c>
      <c r="P3" s="301" t="s">
        <v>21</v>
      </c>
      <c r="Q3" s="301" t="s">
        <v>20</v>
      </c>
      <c r="R3" s="301" t="s">
        <v>79</v>
      </c>
      <c r="S3" s="301" t="s">
        <v>77</v>
      </c>
      <c r="T3" s="301"/>
      <c r="U3" s="301" t="s">
        <v>78</v>
      </c>
      <c r="V3" s="301"/>
      <c r="W3" s="305" t="s">
        <v>85</v>
      </c>
      <c r="X3" s="306"/>
      <c r="Y3" s="306"/>
      <c r="Z3" s="307"/>
      <c r="AA3" s="302" t="s">
        <v>80</v>
      </c>
    </row>
    <row r="4" spans="1:27" s="9" customFormat="1" ht="26.25" customHeight="1">
      <c r="A4" s="315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24"/>
      <c r="M4" s="318"/>
      <c r="N4" s="276"/>
      <c r="O4" s="312"/>
      <c r="P4" s="276"/>
      <c r="Q4" s="276"/>
      <c r="R4" s="276"/>
      <c r="S4" s="276"/>
      <c r="T4" s="276"/>
      <c r="U4" s="276"/>
      <c r="V4" s="276"/>
      <c r="W4" s="308"/>
      <c r="X4" s="309"/>
      <c r="Y4" s="309"/>
      <c r="Z4" s="310"/>
      <c r="AA4" s="303"/>
    </row>
    <row r="5" spans="1:27" s="9" customFormat="1" ht="20.25" customHeight="1" thickBot="1">
      <c r="A5" s="316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25"/>
      <c r="M5" s="319"/>
      <c r="N5" s="320"/>
      <c r="O5" s="313"/>
      <c r="P5" s="320"/>
      <c r="Q5" s="320"/>
      <c r="R5" s="320"/>
      <c r="S5" s="59" t="s">
        <v>31</v>
      </c>
      <c r="T5" s="59" t="s">
        <v>32</v>
      </c>
      <c r="U5" s="59" t="s">
        <v>31</v>
      </c>
      <c r="V5" s="59" t="s">
        <v>32</v>
      </c>
      <c r="W5" s="64" t="s">
        <v>81</v>
      </c>
      <c r="X5" s="64" t="s">
        <v>82</v>
      </c>
      <c r="Y5" s="64" t="s">
        <v>83</v>
      </c>
      <c r="Z5" s="64" t="s">
        <v>84</v>
      </c>
      <c r="AA5" s="304"/>
    </row>
    <row r="6" spans="1:27" ht="18.75" customHeight="1">
      <c r="A6" s="300" t="s">
        <v>365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61"/>
      <c r="N6" s="62"/>
      <c r="O6" s="62"/>
      <c r="P6" s="62"/>
      <c r="Q6" s="62"/>
      <c r="R6" s="62"/>
      <c r="S6" s="63"/>
      <c r="T6" s="63"/>
      <c r="U6" s="63"/>
      <c r="V6" s="63"/>
      <c r="W6" s="63"/>
      <c r="X6" s="63"/>
      <c r="Y6" s="63"/>
      <c r="Z6" s="63"/>
      <c r="AA6" s="63"/>
    </row>
    <row r="7" spans="1:27" s="9" customFormat="1" ht="24" customHeight="1">
      <c r="A7" s="2">
        <v>1</v>
      </c>
      <c r="B7" s="2" t="s">
        <v>426</v>
      </c>
      <c r="C7" s="2" t="s">
        <v>427</v>
      </c>
      <c r="D7" s="131" t="s">
        <v>571</v>
      </c>
      <c r="E7" s="2" t="s">
        <v>428</v>
      </c>
      <c r="F7" s="111" t="s">
        <v>429</v>
      </c>
      <c r="G7" s="111">
        <v>5638</v>
      </c>
      <c r="H7" s="112">
        <v>1966</v>
      </c>
      <c r="I7" s="113" t="s">
        <v>508</v>
      </c>
      <c r="J7" s="111"/>
      <c r="K7" s="114">
        <v>6</v>
      </c>
      <c r="L7" s="111" t="s">
        <v>249</v>
      </c>
      <c r="M7" s="2">
        <v>1</v>
      </c>
      <c r="N7" s="111">
        <v>7490</v>
      </c>
      <c r="O7" s="111" t="s">
        <v>158</v>
      </c>
      <c r="P7" s="112">
        <v>29813</v>
      </c>
      <c r="Q7" s="118" t="s">
        <v>533</v>
      </c>
      <c r="R7" s="119"/>
      <c r="S7" s="122" t="s">
        <v>536</v>
      </c>
      <c r="T7" s="122" t="s">
        <v>537</v>
      </c>
      <c r="U7" s="123"/>
      <c r="V7" s="123"/>
      <c r="W7" s="25" t="s">
        <v>8</v>
      </c>
      <c r="X7" s="12" t="s">
        <v>8</v>
      </c>
      <c r="Y7" s="56"/>
      <c r="Z7" s="56"/>
      <c r="AA7" s="56"/>
    </row>
    <row r="8" spans="1:27" s="9" customFormat="1" ht="24" customHeight="1">
      <c r="A8" s="2">
        <v>2</v>
      </c>
      <c r="B8" s="2" t="s">
        <v>430</v>
      </c>
      <c r="C8" s="2" t="s">
        <v>431</v>
      </c>
      <c r="D8" s="2">
        <v>10753</v>
      </c>
      <c r="E8" s="2" t="s">
        <v>432</v>
      </c>
      <c r="F8" s="111" t="s">
        <v>429</v>
      </c>
      <c r="G8" s="111">
        <v>6830</v>
      </c>
      <c r="H8" s="115">
        <v>1987</v>
      </c>
      <c r="I8" s="111" t="s">
        <v>509</v>
      </c>
      <c r="J8" s="116"/>
      <c r="K8" s="114">
        <v>6</v>
      </c>
      <c r="L8" s="111" t="s">
        <v>249</v>
      </c>
      <c r="M8" s="2">
        <v>2</v>
      </c>
      <c r="N8" s="111">
        <v>10390</v>
      </c>
      <c r="O8" s="111" t="s">
        <v>158</v>
      </c>
      <c r="P8" s="112">
        <v>15057</v>
      </c>
      <c r="Q8" s="118" t="s">
        <v>533</v>
      </c>
      <c r="R8" s="120"/>
      <c r="S8" s="122" t="s">
        <v>536</v>
      </c>
      <c r="T8" s="122" t="s">
        <v>537</v>
      </c>
      <c r="U8" s="3"/>
      <c r="V8" s="3"/>
      <c r="W8" s="25" t="s">
        <v>8</v>
      </c>
      <c r="X8" s="12" t="s">
        <v>8</v>
      </c>
      <c r="Y8" s="56"/>
      <c r="Z8" s="56"/>
      <c r="AA8" s="56"/>
    </row>
    <row r="9" spans="1:27" s="9" customFormat="1" ht="18.75" customHeight="1">
      <c r="A9" s="2">
        <v>3</v>
      </c>
      <c r="B9" s="2" t="s">
        <v>433</v>
      </c>
      <c r="C9" s="2" t="s">
        <v>434</v>
      </c>
      <c r="D9" s="2" t="s">
        <v>435</v>
      </c>
      <c r="E9" s="2" t="s">
        <v>436</v>
      </c>
      <c r="F9" s="111" t="s">
        <v>429</v>
      </c>
      <c r="G9" s="111">
        <v>6374</v>
      </c>
      <c r="H9" s="115">
        <v>2006</v>
      </c>
      <c r="I9" s="111" t="s">
        <v>510</v>
      </c>
      <c r="J9" s="116"/>
      <c r="K9" s="114">
        <v>6</v>
      </c>
      <c r="L9" s="111">
        <v>5500</v>
      </c>
      <c r="M9" s="2">
        <v>3</v>
      </c>
      <c r="N9" s="111">
        <v>14000</v>
      </c>
      <c r="O9" s="111" t="s">
        <v>158</v>
      </c>
      <c r="P9" s="112">
        <v>15075</v>
      </c>
      <c r="Q9" s="118" t="s">
        <v>533</v>
      </c>
      <c r="R9" s="2"/>
      <c r="S9" s="122" t="s">
        <v>536</v>
      </c>
      <c r="T9" s="122" t="s">
        <v>537</v>
      </c>
      <c r="U9" s="3"/>
      <c r="V9" s="3"/>
      <c r="W9" s="25" t="s">
        <v>8</v>
      </c>
      <c r="X9" s="12" t="s">
        <v>8</v>
      </c>
      <c r="Y9" s="56"/>
      <c r="Z9" s="56"/>
      <c r="AA9" s="56"/>
    </row>
    <row r="10" spans="1:27" s="9" customFormat="1" ht="37.5" customHeight="1">
      <c r="A10" s="2">
        <v>4</v>
      </c>
      <c r="B10" s="2" t="s">
        <v>437</v>
      </c>
      <c r="C10" s="2" t="s">
        <v>438</v>
      </c>
      <c r="D10" s="2">
        <v>129942</v>
      </c>
      <c r="E10" s="2" t="s">
        <v>439</v>
      </c>
      <c r="F10" s="111" t="s">
        <v>440</v>
      </c>
      <c r="G10" s="111">
        <v>4680</v>
      </c>
      <c r="H10" s="115">
        <v>1972</v>
      </c>
      <c r="I10" s="111" t="s">
        <v>511</v>
      </c>
      <c r="J10" s="116" t="s">
        <v>512</v>
      </c>
      <c r="K10" s="114">
        <v>6</v>
      </c>
      <c r="L10" s="111">
        <v>3000</v>
      </c>
      <c r="M10" s="2">
        <v>4</v>
      </c>
      <c r="N10" s="111">
        <v>9000</v>
      </c>
      <c r="O10" s="111" t="s">
        <v>158</v>
      </c>
      <c r="P10" s="112" t="s">
        <v>249</v>
      </c>
      <c r="Q10" s="118" t="s">
        <v>533</v>
      </c>
      <c r="R10" s="2"/>
      <c r="S10" s="122" t="s">
        <v>536</v>
      </c>
      <c r="T10" s="122" t="s">
        <v>537</v>
      </c>
      <c r="U10" s="3"/>
      <c r="V10" s="3"/>
      <c r="W10" s="25" t="s">
        <v>8</v>
      </c>
      <c r="X10" s="12" t="s">
        <v>8</v>
      </c>
      <c r="Y10" s="56"/>
      <c r="Z10" s="56"/>
      <c r="AA10" s="56"/>
    </row>
    <row r="11" spans="1:27" s="9" customFormat="1" ht="28.5" customHeight="1">
      <c r="A11" s="2">
        <v>5</v>
      </c>
      <c r="B11" s="2" t="s">
        <v>430</v>
      </c>
      <c r="C11" s="2" t="s">
        <v>431</v>
      </c>
      <c r="D11" s="2">
        <v>10690</v>
      </c>
      <c r="E11" s="2" t="s">
        <v>441</v>
      </c>
      <c r="F11" s="111" t="s">
        <v>429</v>
      </c>
      <c r="G11" s="111">
        <v>6830</v>
      </c>
      <c r="H11" s="115">
        <v>1987</v>
      </c>
      <c r="I11" s="111" t="s">
        <v>513</v>
      </c>
      <c r="J11" s="116"/>
      <c r="K11" s="114">
        <v>6</v>
      </c>
      <c r="L11" s="111" t="s">
        <v>249</v>
      </c>
      <c r="M11" s="2">
        <v>5</v>
      </c>
      <c r="N11" s="111">
        <v>10390</v>
      </c>
      <c r="O11" s="111" t="s">
        <v>158</v>
      </c>
      <c r="P11" s="112">
        <v>30759</v>
      </c>
      <c r="Q11" s="118" t="s">
        <v>533</v>
      </c>
      <c r="R11" s="2"/>
      <c r="S11" s="122" t="s">
        <v>536</v>
      </c>
      <c r="T11" s="122" t="s">
        <v>537</v>
      </c>
      <c r="U11" s="3"/>
      <c r="V11" s="3"/>
      <c r="W11" s="25" t="s">
        <v>8</v>
      </c>
      <c r="X11" s="12" t="s">
        <v>8</v>
      </c>
      <c r="Y11" s="56"/>
      <c r="Z11" s="56"/>
      <c r="AA11" s="56"/>
    </row>
    <row r="12" spans="1:27" s="9" customFormat="1" ht="24" customHeight="1">
      <c r="A12" s="2">
        <v>6</v>
      </c>
      <c r="B12" s="2" t="s">
        <v>442</v>
      </c>
      <c r="C12" s="2" t="s">
        <v>443</v>
      </c>
      <c r="D12" s="2" t="s">
        <v>444</v>
      </c>
      <c r="E12" s="2" t="s">
        <v>445</v>
      </c>
      <c r="F12" s="111" t="s">
        <v>429</v>
      </c>
      <c r="G12" s="111">
        <v>6180</v>
      </c>
      <c r="H12" s="115">
        <v>1988</v>
      </c>
      <c r="I12" s="111" t="s">
        <v>514</v>
      </c>
      <c r="J12" s="116"/>
      <c r="K12" s="114">
        <v>9</v>
      </c>
      <c r="L12" s="111" t="s">
        <v>249</v>
      </c>
      <c r="M12" s="2">
        <v>6</v>
      </c>
      <c r="N12" s="111">
        <v>13000</v>
      </c>
      <c r="O12" s="111" t="s">
        <v>158</v>
      </c>
      <c r="P12" s="112">
        <v>49471</v>
      </c>
      <c r="Q12" s="118" t="s">
        <v>533</v>
      </c>
      <c r="R12" s="2"/>
      <c r="S12" s="122" t="s">
        <v>538</v>
      </c>
      <c r="T12" s="122" t="s">
        <v>539</v>
      </c>
      <c r="U12" s="3"/>
      <c r="V12" s="3"/>
      <c r="W12" s="25" t="s">
        <v>8</v>
      </c>
      <c r="X12" s="12" t="s">
        <v>8</v>
      </c>
      <c r="Y12" s="56"/>
      <c r="Z12" s="56"/>
      <c r="AA12" s="56"/>
    </row>
    <row r="13" spans="1:27" s="9" customFormat="1" ht="29.25" customHeight="1">
      <c r="A13" s="2">
        <v>7</v>
      </c>
      <c r="B13" s="2" t="s">
        <v>446</v>
      </c>
      <c r="C13" s="2" t="s">
        <v>447</v>
      </c>
      <c r="D13" s="2" t="s">
        <v>448</v>
      </c>
      <c r="E13" s="2" t="s">
        <v>449</v>
      </c>
      <c r="F13" s="111" t="s">
        <v>450</v>
      </c>
      <c r="G13" s="111" t="s">
        <v>515</v>
      </c>
      <c r="H13" s="115">
        <v>2005</v>
      </c>
      <c r="I13" s="111" t="s">
        <v>516</v>
      </c>
      <c r="J13" s="116" t="s">
        <v>517</v>
      </c>
      <c r="K13" s="114"/>
      <c r="L13" s="111">
        <v>568</v>
      </c>
      <c r="M13" s="2">
        <v>7</v>
      </c>
      <c r="N13" s="111">
        <v>750</v>
      </c>
      <c r="O13" s="111" t="s">
        <v>158</v>
      </c>
      <c r="P13" s="112"/>
      <c r="Q13" s="118"/>
      <c r="R13" s="120"/>
      <c r="S13" s="122" t="s">
        <v>540</v>
      </c>
      <c r="T13" s="122" t="s">
        <v>541</v>
      </c>
      <c r="U13" s="3"/>
      <c r="V13" s="3"/>
      <c r="W13" s="25" t="s">
        <v>8</v>
      </c>
      <c r="X13" s="56"/>
      <c r="Y13" s="56"/>
      <c r="Z13" s="56"/>
      <c r="AA13" s="56"/>
    </row>
    <row r="14" spans="1:27" s="9" customFormat="1" ht="41.25" customHeight="1">
      <c r="A14" s="2">
        <v>8</v>
      </c>
      <c r="B14" s="2" t="s">
        <v>451</v>
      </c>
      <c r="C14" s="2" t="s">
        <v>452</v>
      </c>
      <c r="D14" s="2" t="s">
        <v>453</v>
      </c>
      <c r="E14" s="2" t="s">
        <v>454</v>
      </c>
      <c r="F14" s="111" t="s">
        <v>455</v>
      </c>
      <c r="G14" s="111">
        <v>1969</v>
      </c>
      <c r="H14" s="115">
        <v>1993</v>
      </c>
      <c r="I14" s="111" t="s">
        <v>518</v>
      </c>
      <c r="J14" s="116"/>
      <c r="K14" s="114">
        <v>9</v>
      </c>
      <c r="L14" s="111" t="s">
        <v>249</v>
      </c>
      <c r="M14" s="2">
        <v>8</v>
      </c>
      <c r="N14" s="111">
        <v>2565</v>
      </c>
      <c r="O14" s="111" t="s">
        <v>158</v>
      </c>
      <c r="P14" s="112">
        <v>366608</v>
      </c>
      <c r="Q14" s="118" t="s">
        <v>533</v>
      </c>
      <c r="R14" s="120"/>
      <c r="S14" s="122" t="s">
        <v>542</v>
      </c>
      <c r="T14" s="122" t="s">
        <v>543</v>
      </c>
      <c r="U14" s="3"/>
      <c r="V14" s="3"/>
      <c r="W14" s="25" t="s">
        <v>8</v>
      </c>
      <c r="X14" s="12" t="s">
        <v>8</v>
      </c>
      <c r="Y14" s="56"/>
      <c r="Z14" s="56"/>
      <c r="AA14" s="56"/>
    </row>
    <row r="15" spans="1:27" s="9" customFormat="1" ht="30.75" customHeight="1">
      <c r="A15" s="2">
        <v>9</v>
      </c>
      <c r="B15" s="2" t="s">
        <v>456</v>
      </c>
      <c r="C15" s="2" t="s">
        <v>447</v>
      </c>
      <c r="D15" s="2" t="s">
        <v>457</v>
      </c>
      <c r="E15" s="2" t="s">
        <v>458</v>
      </c>
      <c r="F15" s="111" t="s">
        <v>459</v>
      </c>
      <c r="G15" s="111" t="s">
        <v>515</v>
      </c>
      <c r="H15" s="115">
        <v>2005</v>
      </c>
      <c r="I15" s="111" t="s">
        <v>519</v>
      </c>
      <c r="J15" s="116" t="s">
        <v>517</v>
      </c>
      <c r="K15" s="114"/>
      <c r="L15" s="111">
        <v>530</v>
      </c>
      <c r="M15" s="2">
        <v>9</v>
      </c>
      <c r="N15" s="111">
        <v>650</v>
      </c>
      <c r="O15" s="111" t="s">
        <v>158</v>
      </c>
      <c r="P15" s="112"/>
      <c r="Q15" s="118"/>
      <c r="R15" s="2"/>
      <c r="S15" s="122" t="s">
        <v>544</v>
      </c>
      <c r="T15" s="122" t="s">
        <v>545</v>
      </c>
      <c r="U15" s="3"/>
      <c r="V15" s="3"/>
      <c r="W15" s="25" t="s">
        <v>8</v>
      </c>
      <c r="X15" s="56"/>
      <c r="Y15" s="56"/>
      <c r="Z15" s="56"/>
      <c r="AA15" s="56"/>
    </row>
    <row r="16" spans="1:27" s="9" customFormat="1" ht="25.5" customHeight="1">
      <c r="A16" s="2">
        <v>10</v>
      </c>
      <c r="B16" s="2" t="s">
        <v>460</v>
      </c>
      <c r="C16" s="2" t="s">
        <v>461</v>
      </c>
      <c r="D16" s="2" t="s">
        <v>462</v>
      </c>
      <c r="E16" s="2" t="s">
        <v>463</v>
      </c>
      <c r="F16" s="111" t="s">
        <v>464</v>
      </c>
      <c r="G16" s="111">
        <v>1598</v>
      </c>
      <c r="H16" s="115">
        <v>2000</v>
      </c>
      <c r="I16" s="111" t="s">
        <v>520</v>
      </c>
      <c r="J16" s="116"/>
      <c r="K16" s="114">
        <v>5</v>
      </c>
      <c r="L16" s="111" t="s">
        <v>249</v>
      </c>
      <c r="M16" s="2">
        <v>10</v>
      </c>
      <c r="N16" s="111" t="s">
        <v>534</v>
      </c>
      <c r="O16" s="111" t="s">
        <v>158</v>
      </c>
      <c r="P16" s="112">
        <v>145652</v>
      </c>
      <c r="Q16" s="118" t="s">
        <v>533</v>
      </c>
      <c r="R16" s="2"/>
      <c r="S16" s="122" t="s">
        <v>546</v>
      </c>
      <c r="T16" s="122" t="s">
        <v>547</v>
      </c>
      <c r="U16" s="3"/>
      <c r="V16" s="3"/>
      <c r="W16" s="25" t="s">
        <v>8</v>
      </c>
      <c r="X16" s="12" t="s">
        <v>8</v>
      </c>
      <c r="Y16" s="56"/>
      <c r="Z16" s="56"/>
      <c r="AA16" s="56"/>
    </row>
    <row r="17" spans="1:27" s="9" customFormat="1" ht="25.5" customHeight="1">
      <c r="A17" s="2">
        <v>11</v>
      </c>
      <c r="B17" s="2" t="s">
        <v>465</v>
      </c>
      <c r="C17" s="2" t="s">
        <v>466</v>
      </c>
      <c r="D17" s="131" t="s">
        <v>572</v>
      </c>
      <c r="E17" s="2" t="s">
        <v>467</v>
      </c>
      <c r="F17" s="111" t="s">
        <v>429</v>
      </c>
      <c r="G17" s="111">
        <v>2270</v>
      </c>
      <c r="H17" s="115">
        <v>1976</v>
      </c>
      <c r="I17" s="111" t="s">
        <v>521</v>
      </c>
      <c r="J17" s="116"/>
      <c r="K17" s="114">
        <v>9</v>
      </c>
      <c r="L17" s="111">
        <v>2240</v>
      </c>
      <c r="M17" s="2">
        <v>11</v>
      </c>
      <c r="N17" s="111">
        <v>5200</v>
      </c>
      <c r="O17" s="111" t="s">
        <v>158</v>
      </c>
      <c r="P17" s="112">
        <v>24586</v>
      </c>
      <c r="Q17" s="118" t="s">
        <v>533</v>
      </c>
      <c r="R17" s="120"/>
      <c r="S17" s="122" t="s">
        <v>548</v>
      </c>
      <c r="T17" s="122" t="s">
        <v>549</v>
      </c>
      <c r="U17" s="3"/>
      <c r="V17" s="3"/>
      <c r="W17" s="25" t="s">
        <v>8</v>
      </c>
      <c r="X17" s="12" t="s">
        <v>8</v>
      </c>
      <c r="Y17" s="56"/>
      <c r="Z17" s="56"/>
      <c r="AA17" s="56"/>
    </row>
    <row r="18" spans="1:27" s="9" customFormat="1" ht="23.25" customHeight="1">
      <c r="A18" s="2">
        <v>12</v>
      </c>
      <c r="B18" s="2" t="s">
        <v>468</v>
      </c>
      <c r="C18" s="2" t="s">
        <v>469</v>
      </c>
      <c r="D18" s="2" t="s">
        <v>470</v>
      </c>
      <c r="E18" s="2" t="s">
        <v>471</v>
      </c>
      <c r="F18" s="111" t="s">
        <v>429</v>
      </c>
      <c r="G18" s="111">
        <v>2402</v>
      </c>
      <c r="H18" s="115">
        <v>2003</v>
      </c>
      <c r="I18" s="111" t="s">
        <v>522</v>
      </c>
      <c r="J18" s="116"/>
      <c r="K18" s="114">
        <v>6</v>
      </c>
      <c r="L18" s="111">
        <v>1270</v>
      </c>
      <c r="M18" s="2">
        <v>12</v>
      </c>
      <c r="N18" s="111">
        <v>3490</v>
      </c>
      <c r="O18" s="111" t="s">
        <v>158</v>
      </c>
      <c r="P18" s="112">
        <v>23730</v>
      </c>
      <c r="Q18" s="118" t="s">
        <v>533</v>
      </c>
      <c r="R18" s="2"/>
      <c r="S18" s="122" t="s">
        <v>550</v>
      </c>
      <c r="T18" s="122" t="s">
        <v>551</v>
      </c>
      <c r="U18" s="3"/>
      <c r="V18" s="3"/>
      <c r="W18" s="25" t="s">
        <v>8</v>
      </c>
      <c r="X18" s="12" t="s">
        <v>8</v>
      </c>
      <c r="Y18" s="56"/>
      <c r="Z18" s="56"/>
      <c r="AA18" s="56"/>
    </row>
    <row r="19" spans="1:27" s="9" customFormat="1" ht="39.75" customHeight="1">
      <c r="A19" s="2">
        <v>13</v>
      </c>
      <c r="B19" s="2" t="s">
        <v>472</v>
      </c>
      <c r="C19" s="2" t="s">
        <v>473</v>
      </c>
      <c r="D19" s="2">
        <v>32800253</v>
      </c>
      <c r="E19" s="2" t="s">
        <v>474</v>
      </c>
      <c r="F19" s="111" t="s">
        <v>475</v>
      </c>
      <c r="G19" s="111">
        <v>2499</v>
      </c>
      <c r="H19" s="115">
        <v>1991</v>
      </c>
      <c r="I19" s="111" t="s">
        <v>523</v>
      </c>
      <c r="J19" s="116"/>
      <c r="K19" s="114">
        <v>3</v>
      </c>
      <c r="L19" s="111" t="s">
        <v>249</v>
      </c>
      <c r="M19" s="2">
        <v>13</v>
      </c>
      <c r="N19" s="111">
        <v>2850</v>
      </c>
      <c r="O19" s="111" t="s">
        <v>158</v>
      </c>
      <c r="P19" s="112">
        <v>34144</v>
      </c>
      <c r="Q19" s="118" t="s">
        <v>533</v>
      </c>
      <c r="R19" s="2"/>
      <c r="S19" s="122" t="s">
        <v>552</v>
      </c>
      <c r="T19" s="122" t="s">
        <v>553</v>
      </c>
      <c r="U19" s="3"/>
      <c r="V19" s="3"/>
      <c r="W19" s="25" t="s">
        <v>8</v>
      </c>
      <c r="X19" s="12" t="s">
        <v>8</v>
      </c>
      <c r="Y19" s="56"/>
      <c r="Z19" s="56"/>
      <c r="AA19" s="56"/>
    </row>
    <row r="20" spans="1:27" s="9" customFormat="1" ht="25.5" customHeight="1">
      <c r="A20" s="2">
        <v>14</v>
      </c>
      <c r="B20" s="2" t="s">
        <v>476</v>
      </c>
      <c r="C20" s="2" t="s">
        <v>477</v>
      </c>
      <c r="D20" s="2" t="s">
        <v>478</v>
      </c>
      <c r="E20" s="2" t="s">
        <v>479</v>
      </c>
      <c r="F20" s="111" t="s">
        <v>480</v>
      </c>
      <c r="G20" s="111" t="s">
        <v>515</v>
      </c>
      <c r="H20" s="115">
        <v>2012</v>
      </c>
      <c r="I20" s="111" t="s">
        <v>524</v>
      </c>
      <c r="J20" s="116" t="s">
        <v>517</v>
      </c>
      <c r="K20" s="114"/>
      <c r="L20" s="111">
        <v>640</v>
      </c>
      <c r="M20" s="2">
        <v>14</v>
      </c>
      <c r="N20" s="111">
        <v>750</v>
      </c>
      <c r="O20" s="111" t="s">
        <v>158</v>
      </c>
      <c r="P20" s="112"/>
      <c r="Q20" s="118"/>
      <c r="R20" s="120"/>
      <c r="S20" s="122" t="s">
        <v>554</v>
      </c>
      <c r="T20" s="122" t="s">
        <v>555</v>
      </c>
      <c r="U20" s="3"/>
      <c r="V20" s="3"/>
      <c r="W20" s="25" t="s">
        <v>8</v>
      </c>
      <c r="X20" s="56"/>
      <c r="Y20" s="56"/>
      <c r="Z20" s="56"/>
      <c r="AA20" s="56"/>
    </row>
    <row r="21" spans="1:27" s="9" customFormat="1" ht="25.5" customHeight="1">
      <c r="A21" s="2">
        <v>15</v>
      </c>
      <c r="B21" s="2" t="s">
        <v>481</v>
      </c>
      <c r="C21" s="2" t="s">
        <v>482</v>
      </c>
      <c r="D21" s="2" t="s">
        <v>483</v>
      </c>
      <c r="E21" s="2" t="s">
        <v>484</v>
      </c>
      <c r="F21" s="111" t="s">
        <v>429</v>
      </c>
      <c r="G21" s="111">
        <v>12740</v>
      </c>
      <c r="H21" s="115">
        <v>2013</v>
      </c>
      <c r="I21" s="29" t="s">
        <v>525</v>
      </c>
      <c r="J21" s="116"/>
      <c r="K21" s="114">
        <v>3</v>
      </c>
      <c r="L21" s="111" t="s">
        <v>249</v>
      </c>
      <c r="M21" s="2">
        <v>15</v>
      </c>
      <c r="N21" s="111">
        <v>26000</v>
      </c>
      <c r="O21" s="111" t="s">
        <v>158</v>
      </c>
      <c r="P21" s="112">
        <v>1905</v>
      </c>
      <c r="Q21" s="118" t="s">
        <v>759</v>
      </c>
      <c r="R21" s="174">
        <v>535000</v>
      </c>
      <c r="S21" s="122" t="s">
        <v>556</v>
      </c>
      <c r="T21" s="122" t="s">
        <v>557</v>
      </c>
      <c r="U21" s="122" t="s">
        <v>556</v>
      </c>
      <c r="V21" s="122" t="s">
        <v>557</v>
      </c>
      <c r="W21" s="25" t="s">
        <v>8</v>
      </c>
      <c r="X21" s="12" t="s">
        <v>8</v>
      </c>
      <c r="Y21" s="12" t="s">
        <v>8</v>
      </c>
      <c r="Z21" s="56"/>
      <c r="AA21" s="56"/>
    </row>
    <row r="22" spans="1:27" s="9" customFormat="1" ht="21.75" customHeight="1">
      <c r="A22" s="2">
        <v>16</v>
      </c>
      <c r="B22" s="2" t="s">
        <v>485</v>
      </c>
      <c r="C22" s="2" t="s">
        <v>486</v>
      </c>
      <c r="D22" s="2" t="s">
        <v>487</v>
      </c>
      <c r="E22" s="2" t="s">
        <v>488</v>
      </c>
      <c r="F22" s="111" t="s">
        <v>480</v>
      </c>
      <c r="G22" s="111" t="s">
        <v>515</v>
      </c>
      <c r="H22" s="115">
        <v>2012</v>
      </c>
      <c r="I22" s="29" t="s">
        <v>526</v>
      </c>
      <c r="J22" s="116" t="s">
        <v>517</v>
      </c>
      <c r="K22" s="111"/>
      <c r="L22" s="111">
        <v>380</v>
      </c>
      <c r="M22" s="2">
        <v>16</v>
      </c>
      <c r="N22" s="111">
        <v>500</v>
      </c>
      <c r="O22" s="111" t="s">
        <v>158</v>
      </c>
      <c r="P22" s="112"/>
      <c r="Q22" s="118"/>
      <c r="R22" s="175"/>
      <c r="S22" s="122" t="s">
        <v>558</v>
      </c>
      <c r="T22" s="122" t="s">
        <v>559</v>
      </c>
      <c r="U22" s="3"/>
      <c r="V22" s="3"/>
      <c r="W22" s="25" t="s">
        <v>8</v>
      </c>
      <c r="X22" s="12"/>
      <c r="Y22" s="56"/>
      <c r="Z22" s="56"/>
      <c r="AA22" s="56"/>
    </row>
    <row r="23" spans="1:27" s="9" customFormat="1" ht="24" customHeight="1">
      <c r="A23" s="2">
        <v>17</v>
      </c>
      <c r="B23" s="2" t="s">
        <v>489</v>
      </c>
      <c r="C23" s="2" t="s">
        <v>490</v>
      </c>
      <c r="D23" s="2" t="s">
        <v>491</v>
      </c>
      <c r="E23" s="2" t="s">
        <v>492</v>
      </c>
      <c r="F23" s="111" t="s">
        <v>493</v>
      </c>
      <c r="G23" s="111">
        <v>2417</v>
      </c>
      <c r="H23" s="115">
        <v>2000</v>
      </c>
      <c r="I23" s="111" t="s">
        <v>527</v>
      </c>
      <c r="J23" s="116"/>
      <c r="K23" s="111">
        <v>6</v>
      </c>
      <c r="L23" s="111">
        <v>850</v>
      </c>
      <c r="M23" s="2">
        <v>17</v>
      </c>
      <c r="N23" s="121">
        <v>2900</v>
      </c>
      <c r="O23" s="111" t="s">
        <v>158</v>
      </c>
      <c r="P23" s="112">
        <v>129664</v>
      </c>
      <c r="Q23" s="118" t="s">
        <v>533</v>
      </c>
      <c r="R23" s="175"/>
      <c r="S23" s="25" t="s">
        <v>560</v>
      </c>
      <c r="T23" s="25" t="s">
        <v>561</v>
      </c>
      <c r="U23" s="3"/>
      <c r="V23" s="3"/>
      <c r="W23" s="25" t="s">
        <v>8</v>
      </c>
      <c r="X23" s="12" t="s">
        <v>8</v>
      </c>
      <c r="Y23" s="56"/>
      <c r="Z23" s="56"/>
      <c r="AA23" s="56"/>
    </row>
    <row r="24" spans="1:27" s="9" customFormat="1" ht="26.25" customHeight="1">
      <c r="A24" s="2">
        <v>18</v>
      </c>
      <c r="B24" s="2" t="s">
        <v>494</v>
      </c>
      <c r="C24" s="2" t="s">
        <v>495</v>
      </c>
      <c r="D24" s="2" t="s">
        <v>496</v>
      </c>
      <c r="E24" s="2" t="s">
        <v>497</v>
      </c>
      <c r="F24" s="111" t="s">
        <v>480</v>
      </c>
      <c r="G24" s="111" t="s">
        <v>515</v>
      </c>
      <c r="H24" s="115">
        <v>2014</v>
      </c>
      <c r="I24" s="111" t="s">
        <v>528</v>
      </c>
      <c r="J24" s="116" t="s">
        <v>517</v>
      </c>
      <c r="K24" s="111"/>
      <c r="L24" s="111">
        <v>505</v>
      </c>
      <c r="M24" s="2">
        <v>18</v>
      </c>
      <c r="N24" s="121">
        <v>625</v>
      </c>
      <c r="O24" s="111" t="s">
        <v>158</v>
      </c>
      <c r="P24" s="112"/>
      <c r="Q24" s="118"/>
      <c r="R24" s="174"/>
      <c r="S24" s="25" t="s">
        <v>562</v>
      </c>
      <c r="T24" s="25" t="s">
        <v>563</v>
      </c>
      <c r="U24" s="3"/>
      <c r="V24" s="3"/>
      <c r="W24" s="25" t="s">
        <v>8</v>
      </c>
      <c r="X24" s="12"/>
      <c r="Y24" s="56"/>
      <c r="Z24" s="56"/>
      <c r="AA24" s="56"/>
    </row>
    <row r="25" spans="1:27" s="9" customFormat="1" ht="24.75" customHeight="1">
      <c r="A25" s="2">
        <v>19</v>
      </c>
      <c r="B25" s="2" t="s">
        <v>498</v>
      </c>
      <c r="C25" s="2" t="s">
        <v>499</v>
      </c>
      <c r="D25" s="2">
        <v>4900108403</v>
      </c>
      <c r="E25" s="2" t="s">
        <v>500</v>
      </c>
      <c r="F25" s="111" t="s">
        <v>429</v>
      </c>
      <c r="G25" s="111">
        <v>6128</v>
      </c>
      <c r="H25" s="115">
        <v>1980</v>
      </c>
      <c r="I25" s="111" t="s">
        <v>529</v>
      </c>
      <c r="J25" s="116"/>
      <c r="K25" s="111">
        <v>9</v>
      </c>
      <c r="L25" s="111">
        <v>2325</v>
      </c>
      <c r="M25" s="2">
        <v>19</v>
      </c>
      <c r="N25" s="111">
        <v>7495</v>
      </c>
      <c r="O25" s="111" t="s">
        <v>158</v>
      </c>
      <c r="P25" s="112">
        <v>35513</v>
      </c>
      <c r="Q25" s="118" t="s">
        <v>533</v>
      </c>
      <c r="R25" s="175"/>
      <c r="S25" s="25" t="s">
        <v>564</v>
      </c>
      <c r="T25" s="25" t="s">
        <v>565</v>
      </c>
      <c r="U25" s="3"/>
      <c r="V25" s="3"/>
      <c r="W25" s="25" t="s">
        <v>8</v>
      </c>
      <c r="X25" s="12" t="s">
        <v>8</v>
      </c>
      <c r="Y25" s="56"/>
      <c r="Z25" s="56"/>
      <c r="AA25" s="56"/>
    </row>
    <row r="26" spans="1:27" s="9" customFormat="1" ht="27" customHeight="1">
      <c r="A26" s="2">
        <v>20</v>
      </c>
      <c r="B26" s="2" t="s">
        <v>494</v>
      </c>
      <c r="C26" s="2" t="s">
        <v>501</v>
      </c>
      <c r="D26" s="2" t="s">
        <v>502</v>
      </c>
      <c r="E26" s="2" t="s">
        <v>503</v>
      </c>
      <c r="F26" s="2" t="s">
        <v>504</v>
      </c>
      <c r="G26" s="2" t="s">
        <v>515</v>
      </c>
      <c r="H26" s="2">
        <v>2015</v>
      </c>
      <c r="I26" s="2" t="s">
        <v>530</v>
      </c>
      <c r="J26" s="2" t="s">
        <v>517</v>
      </c>
      <c r="K26" s="111"/>
      <c r="L26" s="117">
        <v>510</v>
      </c>
      <c r="M26" s="2">
        <v>20</v>
      </c>
      <c r="N26" s="2">
        <v>750</v>
      </c>
      <c r="O26" s="2" t="s">
        <v>158</v>
      </c>
      <c r="P26" s="2"/>
      <c r="Q26" s="118"/>
      <c r="R26" s="175"/>
      <c r="S26" s="2" t="s">
        <v>566</v>
      </c>
      <c r="T26" s="2" t="s">
        <v>567</v>
      </c>
      <c r="U26" s="3"/>
      <c r="V26" s="3"/>
      <c r="W26" s="25" t="s">
        <v>8</v>
      </c>
      <c r="X26" s="12"/>
      <c r="Y26" s="56"/>
      <c r="Z26" s="56"/>
      <c r="AA26" s="56"/>
    </row>
    <row r="27" spans="1:27" s="9" customFormat="1" ht="65.25" customHeight="1">
      <c r="A27" s="2">
        <v>21</v>
      </c>
      <c r="B27" s="2" t="s">
        <v>481</v>
      </c>
      <c r="C27" s="2" t="s">
        <v>505</v>
      </c>
      <c r="D27" s="2" t="s">
        <v>506</v>
      </c>
      <c r="E27" s="2" t="s">
        <v>507</v>
      </c>
      <c r="F27" s="2" t="s">
        <v>429</v>
      </c>
      <c r="G27" s="2">
        <v>9291</v>
      </c>
      <c r="H27" s="2">
        <v>2017</v>
      </c>
      <c r="I27" s="2" t="s">
        <v>531</v>
      </c>
      <c r="J27" s="2" t="s">
        <v>532</v>
      </c>
      <c r="K27" s="2">
        <v>6</v>
      </c>
      <c r="L27" s="117">
        <v>7005</v>
      </c>
      <c r="M27" s="2">
        <v>21</v>
      </c>
      <c r="N27" s="50">
        <v>18000</v>
      </c>
      <c r="O27" s="2" t="s">
        <v>158</v>
      </c>
      <c r="P27" s="2">
        <v>1130</v>
      </c>
      <c r="Q27" s="2" t="s">
        <v>760</v>
      </c>
      <c r="R27" s="176">
        <v>775000</v>
      </c>
      <c r="S27" s="2" t="s">
        <v>568</v>
      </c>
      <c r="T27" s="2" t="s">
        <v>569</v>
      </c>
      <c r="U27" s="2" t="s">
        <v>568</v>
      </c>
      <c r="V27" s="2" t="s">
        <v>569</v>
      </c>
      <c r="W27" s="25" t="s">
        <v>8</v>
      </c>
      <c r="X27" s="25" t="s">
        <v>8</v>
      </c>
      <c r="Y27" s="25" t="s">
        <v>8</v>
      </c>
      <c r="Z27" s="56"/>
      <c r="AA27" s="56"/>
    </row>
    <row r="28" spans="1:27" s="9" customFormat="1" ht="27.75" customHeight="1">
      <c r="A28" s="2">
        <v>22</v>
      </c>
      <c r="B28" s="2" t="s">
        <v>1015</v>
      </c>
      <c r="C28" s="2">
        <v>815</v>
      </c>
      <c r="D28" s="2">
        <v>60907</v>
      </c>
      <c r="E28" s="2" t="s">
        <v>1016</v>
      </c>
      <c r="F28" s="2" t="s">
        <v>429</v>
      </c>
      <c r="G28" s="50">
        <v>15825</v>
      </c>
      <c r="H28" s="2">
        <v>1987</v>
      </c>
      <c r="I28" s="2" t="s">
        <v>1017</v>
      </c>
      <c r="J28" s="2"/>
      <c r="K28" s="2">
        <v>4</v>
      </c>
      <c r="L28" s="117">
        <v>9550</v>
      </c>
      <c r="M28" s="2">
        <v>22</v>
      </c>
      <c r="N28" s="50">
        <v>22000</v>
      </c>
      <c r="O28" s="2" t="s">
        <v>158</v>
      </c>
      <c r="P28" s="2"/>
      <c r="Q28" s="2"/>
      <c r="R28" s="176"/>
      <c r="S28" s="2" t="s">
        <v>536</v>
      </c>
      <c r="T28" s="2" t="s">
        <v>1018</v>
      </c>
      <c r="U28" s="2"/>
      <c r="V28" s="2"/>
      <c r="W28" s="25" t="s">
        <v>8</v>
      </c>
      <c r="X28" s="25" t="s">
        <v>8</v>
      </c>
      <c r="Y28" s="25"/>
      <c r="Z28" s="56"/>
      <c r="AA28" s="56"/>
    </row>
    <row r="29" spans="1:27" ht="18.75" customHeight="1">
      <c r="A29" s="290" t="s">
        <v>899</v>
      </c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52"/>
      <c r="N29" s="51"/>
      <c r="O29" s="51"/>
      <c r="P29" s="51"/>
      <c r="Q29" s="51"/>
      <c r="R29" s="51"/>
      <c r="S29" s="60"/>
      <c r="T29" s="60"/>
      <c r="U29" s="60"/>
      <c r="V29" s="60"/>
      <c r="W29" s="60"/>
      <c r="X29" s="60"/>
      <c r="Y29" s="60"/>
      <c r="Z29" s="60"/>
      <c r="AA29" s="60"/>
    </row>
    <row r="30" spans="1:27" s="9" customFormat="1" ht="18.75" customHeight="1">
      <c r="A30" s="2">
        <v>1</v>
      </c>
      <c r="B30" s="187" t="s">
        <v>900</v>
      </c>
      <c r="C30" s="187" t="s">
        <v>901</v>
      </c>
      <c r="D30" s="187" t="s">
        <v>902</v>
      </c>
      <c r="E30" s="187" t="s">
        <v>903</v>
      </c>
      <c r="F30" s="187" t="s">
        <v>504</v>
      </c>
      <c r="G30" s="187"/>
      <c r="H30" s="187">
        <v>2016</v>
      </c>
      <c r="I30" s="187" t="s">
        <v>909</v>
      </c>
      <c r="J30" s="187"/>
      <c r="K30" s="187"/>
      <c r="L30" s="199"/>
      <c r="M30" s="2">
        <v>1</v>
      </c>
      <c r="N30" s="187">
        <v>750</v>
      </c>
      <c r="O30" s="187"/>
      <c r="P30" s="187"/>
      <c r="Q30" s="187"/>
      <c r="R30" s="187"/>
      <c r="S30" s="12" t="s">
        <v>913</v>
      </c>
      <c r="T30" s="12" t="s">
        <v>914</v>
      </c>
      <c r="U30" s="56"/>
      <c r="V30" s="56"/>
      <c r="W30" s="25" t="s">
        <v>8</v>
      </c>
      <c r="X30" s="56"/>
      <c r="Y30" s="56"/>
      <c r="Z30" s="56"/>
      <c r="AA30" s="56"/>
    </row>
    <row r="31" spans="1:27" s="9" customFormat="1" ht="24" customHeight="1">
      <c r="A31" s="2">
        <v>2</v>
      </c>
      <c r="B31" s="187" t="s">
        <v>904</v>
      </c>
      <c r="C31" s="187" t="s">
        <v>905</v>
      </c>
      <c r="D31" s="187" t="s">
        <v>906</v>
      </c>
      <c r="E31" s="187" t="s">
        <v>907</v>
      </c>
      <c r="F31" s="187" t="s">
        <v>908</v>
      </c>
      <c r="G31" s="187">
        <v>2999</v>
      </c>
      <c r="H31" s="187">
        <v>2009</v>
      </c>
      <c r="I31" s="187" t="s">
        <v>910</v>
      </c>
      <c r="J31" s="187" t="s">
        <v>911</v>
      </c>
      <c r="K31" s="187">
        <v>9</v>
      </c>
      <c r="L31" s="117"/>
      <c r="M31" s="2">
        <v>2</v>
      </c>
      <c r="N31" s="187">
        <v>3300</v>
      </c>
      <c r="O31" s="187" t="s">
        <v>112</v>
      </c>
      <c r="P31" s="2">
        <v>190730</v>
      </c>
      <c r="Q31" s="187" t="s">
        <v>912</v>
      </c>
      <c r="R31" s="187"/>
      <c r="S31" s="12" t="s">
        <v>915</v>
      </c>
      <c r="T31" s="12" t="s">
        <v>916</v>
      </c>
      <c r="U31" s="56"/>
      <c r="V31" s="56"/>
      <c r="W31" s="25" t="s">
        <v>8</v>
      </c>
      <c r="X31" s="25" t="s">
        <v>8</v>
      </c>
      <c r="Y31" s="56"/>
      <c r="Z31" s="56"/>
      <c r="AA31" s="56"/>
    </row>
  </sheetData>
  <sheetProtection/>
  <mergeCells count="26">
    <mergeCell ref="R3:R5"/>
    <mergeCell ref="I1:J1"/>
    <mergeCell ref="A2:J2"/>
    <mergeCell ref="G3:G5"/>
    <mergeCell ref="J3:J5"/>
    <mergeCell ref="K3:K5"/>
    <mergeCell ref="L3:L5"/>
    <mergeCell ref="D3:D5"/>
    <mergeCell ref="E3:E5"/>
    <mergeCell ref="F3:F5"/>
    <mergeCell ref="C3:C5"/>
    <mergeCell ref="M3:M5"/>
    <mergeCell ref="N3:N5"/>
    <mergeCell ref="O3:O5"/>
    <mergeCell ref="P3:P5"/>
    <mergeCell ref="Q3:Q5"/>
    <mergeCell ref="A6:L6"/>
    <mergeCell ref="S3:T4"/>
    <mergeCell ref="U3:V4"/>
    <mergeCell ref="AA3:AA5"/>
    <mergeCell ref="W3:Z4"/>
    <mergeCell ref="A29:L29"/>
    <mergeCell ref="H3:H5"/>
    <mergeCell ref="I3:I5"/>
    <mergeCell ref="A3:A5"/>
    <mergeCell ref="B3:B5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70" r:id="rId3"/>
  <rowBreaks count="1" manualBreakCount="1">
    <brk id="28" max="26" man="1"/>
  </rowBreaks>
  <colBreaks count="1" manualBreakCount="1">
    <brk id="12" max="2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70" zoomScaleNormal="85" zoomScaleSheetLayoutView="70" zoomScalePageLayoutView="0" workbookViewId="0" topLeftCell="A28">
      <selection activeCell="A54" sqref="A54:D54"/>
    </sheetView>
  </sheetViews>
  <sheetFormatPr defaultColWidth="9.140625" defaultRowHeight="12.75"/>
  <cols>
    <col min="1" max="1" width="10.00390625" style="33" customWidth="1"/>
    <col min="2" max="2" width="9.28125" style="33" customWidth="1"/>
    <col min="3" max="3" width="15.28125" style="34" customWidth="1"/>
    <col min="4" max="4" width="74.421875" style="42" customWidth="1"/>
    <col min="5" max="16384" width="9.140625" style="33" customWidth="1"/>
  </cols>
  <sheetData>
    <row r="1" spans="1:4" ht="12.75">
      <c r="A1" s="31" t="s">
        <v>960</v>
      </c>
      <c r="B1" s="32"/>
      <c r="C1" s="44"/>
      <c r="D1" s="53"/>
    </row>
    <row r="3" spans="1:4" ht="30.75" customHeight="1">
      <c r="A3" s="333" t="s">
        <v>973</v>
      </c>
      <c r="B3" s="333"/>
      <c r="C3" s="333"/>
      <c r="D3" s="333"/>
    </row>
    <row r="4" spans="1:4" ht="38.25">
      <c r="A4" s="3" t="s">
        <v>1</v>
      </c>
      <c r="B4" s="3" t="s">
        <v>2</v>
      </c>
      <c r="C4" s="35" t="s">
        <v>3</v>
      </c>
      <c r="D4" s="3" t="s">
        <v>4</v>
      </c>
    </row>
    <row r="5" spans="1:4" ht="21" customHeight="1">
      <c r="A5" s="326">
        <v>2015</v>
      </c>
      <c r="B5" s="326"/>
      <c r="C5" s="326"/>
      <c r="D5" s="326"/>
    </row>
    <row r="6" spans="1:4" ht="15.75" customHeight="1">
      <c r="A6" s="330">
        <v>2015</v>
      </c>
      <c r="B6" s="2">
        <v>1</v>
      </c>
      <c r="C6" s="182">
        <v>300</v>
      </c>
      <c r="D6" s="2" t="s">
        <v>961</v>
      </c>
    </row>
    <row r="7" spans="1:4" ht="25.5">
      <c r="A7" s="331"/>
      <c r="B7" s="2">
        <v>1</v>
      </c>
      <c r="C7" s="182">
        <v>3152</v>
      </c>
      <c r="D7" s="2" t="s">
        <v>962</v>
      </c>
    </row>
    <row r="8" spans="1:4" ht="25.5">
      <c r="A8" s="331"/>
      <c r="B8" s="2">
        <v>1</v>
      </c>
      <c r="C8" s="182">
        <v>3028</v>
      </c>
      <c r="D8" s="2" t="s">
        <v>963</v>
      </c>
    </row>
    <row r="9" spans="1:4" ht="25.5">
      <c r="A9" s="331"/>
      <c r="B9" s="2">
        <v>1</v>
      </c>
      <c r="C9" s="182">
        <v>153</v>
      </c>
      <c r="D9" s="2" t="s">
        <v>964</v>
      </c>
    </row>
    <row r="10" spans="1:4" ht="25.5">
      <c r="A10" s="331"/>
      <c r="B10" s="2">
        <v>1</v>
      </c>
      <c r="C10" s="182">
        <v>582.36</v>
      </c>
      <c r="D10" s="2" t="s">
        <v>965</v>
      </c>
    </row>
    <row r="11" spans="1:4" ht="25.5">
      <c r="A11" s="331"/>
      <c r="B11" s="2">
        <v>1</v>
      </c>
      <c r="C11" s="182">
        <v>864.84</v>
      </c>
      <c r="D11" s="2" t="s">
        <v>966</v>
      </c>
    </row>
    <row r="12" spans="1:4" ht="25.5">
      <c r="A12" s="331"/>
      <c r="B12" s="2">
        <v>1</v>
      </c>
      <c r="C12" s="182">
        <v>3161.51</v>
      </c>
      <c r="D12" s="2" t="s">
        <v>967</v>
      </c>
    </row>
    <row r="13" spans="1:4" ht="25.5">
      <c r="A13" s="331"/>
      <c r="B13" s="2">
        <v>1</v>
      </c>
      <c r="C13" s="182">
        <v>1734.8</v>
      </c>
      <c r="D13" s="2" t="s">
        <v>968</v>
      </c>
    </row>
    <row r="14" spans="1:4" ht="25.5">
      <c r="A14" s="331"/>
      <c r="B14" s="2">
        <v>1</v>
      </c>
      <c r="C14" s="182">
        <v>679.72</v>
      </c>
      <c r="D14" s="2" t="s">
        <v>969</v>
      </c>
    </row>
    <row r="15" spans="1:4" ht="25.5">
      <c r="A15" s="331"/>
      <c r="B15" s="2">
        <v>1</v>
      </c>
      <c r="C15" s="182">
        <v>1202.02</v>
      </c>
      <c r="D15" s="2" t="s">
        <v>970</v>
      </c>
    </row>
    <row r="16" spans="1:4" ht="25.5">
      <c r="A16" s="331"/>
      <c r="B16" s="2">
        <v>1</v>
      </c>
      <c r="C16" s="182">
        <v>10489.42</v>
      </c>
      <c r="D16" s="2" t="s">
        <v>971</v>
      </c>
    </row>
    <row r="17" spans="1:4" ht="25.5">
      <c r="A17" s="331"/>
      <c r="B17" s="2">
        <v>1</v>
      </c>
      <c r="C17" s="182">
        <v>15368.43</v>
      </c>
      <c r="D17" s="2" t="s">
        <v>972</v>
      </c>
    </row>
    <row r="18" spans="1:4" ht="25.5">
      <c r="A18" s="331"/>
      <c r="B18" s="2">
        <v>1</v>
      </c>
      <c r="C18" s="182">
        <v>7669.55</v>
      </c>
      <c r="D18" s="2" t="s">
        <v>974</v>
      </c>
    </row>
    <row r="19" spans="1:4" ht="25.5">
      <c r="A19" s="331"/>
      <c r="B19" s="2">
        <v>1</v>
      </c>
      <c r="C19" s="182">
        <v>307.5</v>
      </c>
      <c r="D19" s="2" t="s">
        <v>975</v>
      </c>
    </row>
    <row r="20" spans="1:4" ht="25.5">
      <c r="A20" s="331"/>
      <c r="B20" s="2">
        <v>1</v>
      </c>
      <c r="C20" s="182">
        <v>303</v>
      </c>
      <c r="D20" s="2" t="s">
        <v>985</v>
      </c>
    </row>
    <row r="21" spans="1:4" ht="38.25">
      <c r="A21" s="331"/>
      <c r="B21" s="2">
        <v>1</v>
      </c>
      <c r="C21" s="182">
        <v>70</v>
      </c>
      <c r="D21" s="2" t="s">
        <v>976</v>
      </c>
    </row>
    <row r="22" spans="1:4" ht="25.5">
      <c r="A22" s="331"/>
      <c r="B22" s="2">
        <v>1</v>
      </c>
      <c r="C22" s="182">
        <v>2330</v>
      </c>
      <c r="D22" s="2" t="s">
        <v>977</v>
      </c>
    </row>
    <row r="23" spans="1:4" ht="25.5">
      <c r="A23" s="331"/>
      <c r="B23" s="2">
        <v>1</v>
      </c>
      <c r="C23" s="182">
        <v>2927</v>
      </c>
      <c r="D23" s="2" t="s">
        <v>978</v>
      </c>
    </row>
    <row r="24" spans="1:4" ht="25.5">
      <c r="A24" s="331"/>
      <c r="B24" s="2">
        <v>1</v>
      </c>
      <c r="C24" s="182">
        <v>833.35</v>
      </c>
      <c r="D24" s="2" t="s">
        <v>979</v>
      </c>
    </row>
    <row r="25" spans="1:4" ht="25.5">
      <c r="A25" s="331"/>
      <c r="B25" s="2">
        <v>1</v>
      </c>
      <c r="C25" s="182">
        <v>300</v>
      </c>
      <c r="D25" s="2" t="s">
        <v>980</v>
      </c>
    </row>
    <row r="26" spans="1:4" ht="15.75" customHeight="1">
      <c r="A26" s="331"/>
      <c r="B26" s="2">
        <v>1</v>
      </c>
      <c r="C26" s="182">
        <v>95.2</v>
      </c>
      <c r="D26" s="2" t="s">
        <v>981</v>
      </c>
    </row>
    <row r="27" spans="1:4" ht="25.5">
      <c r="A27" s="331"/>
      <c r="B27" s="2">
        <v>1</v>
      </c>
      <c r="C27" s="182">
        <v>815.87</v>
      </c>
      <c r="D27" s="2" t="s">
        <v>982</v>
      </c>
    </row>
    <row r="28" spans="1:4" ht="25.5">
      <c r="A28" s="331"/>
      <c r="B28" s="2">
        <v>1</v>
      </c>
      <c r="C28" s="182">
        <v>3883.55</v>
      </c>
      <c r="D28" s="2" t="s">
        <v>983</v>
      </c>
    </row>
    <row r="29" spans="1:4" ht="25.5">
      <c r="A29" s="332"/>
      <c r="B29" s="2">
        <v>1</v>
      </c>
      <c r="C29" s="182">
        <v>1076.24</v>
      </c>
      <c r="D29" s="2" t="s">
        <v>984</v>
      </c>
    </row>
    <row r="30" spans="1:4" ht="15.75">
      <c r="A30" s="327" t="s">
        <v>0</v>
      </c>
      <c r="B30" s="329"/>
      <c r="C30" s="235">
        <f>SUM(C6:C29)</f>
        <v>61327.36</v>
      </c>
      <c r="D30" s="2"/>
    </row>
    <row r="31" spans="1:4" ht="25.5" customHeight="1">
      <c r="A31" s="326">
        <v>2016</v>
      </c>
      <c r="B31" s="326"/>
      <c r="C31" s="326"/>
      <c r="D31" s="326"/>
    </row>
    <row r="32" spans="1:4" ht="25.5">
      <c r="A32" s="330">
        <v>2016</v>
      </c>
      <c r="B32" s="2">
        <v>1</v>
      </c>
      <c r="C32" s="182">
        <v>2873.85</v>
      </c>
      <c r="D32" s="2" t="s">
        <v>986</v>
      </c>
    </row>
    <row r="33" spans="1:4" ht="25.5">
      <c r="A33" s="331"/>
      <c r="B33" s="2">
        <v>1</v>
      </c>
      <c r="C33" s="182">
        <v>500</v>
      </c>
      <c r="D33" s="2" t="s">
        <v>987</v>
      </c>
    </row>
    <row r="34" spans="1:4" ht="25.5">
      <c r="A34" s="331"/>
      <c r="B34" s="2">
        <v>1</v>
      </c>
      <c r="C34" s="182">
        <v>209.1</v>
      </c>
      <c r="D34" s="2" t="s">
        <v>988</v>
      </c>
    </row>
    <row r="35" spans="1:4" ht="38.25">
      <c r="A35" s="331"/>
      <c r="B35" s="2">
        <v>1</v>
      </c>
      <c r="C35" s="182">
        <v>1019.62</v>
      </c>
      <c r="D35" s="2" t="s">
        <v>989</v>
      </c>
    </row>
    <row r="36" spans="1:4" ht="25.5">
      <c r="A36" s="331"/>
      <c r="B36" s="2">
        <v>1</v>
      </c>
      <c r="C36" s="182">
        <v>2740.55</v>
      </c>
      <c r="D36" s="2" t="s">
        <v>990</v>
      </c>
    </row>
    <row r="37" spans="1:4" ht="25.5">
      <c r="A37" s="331"/>
      <c r="B37" s="2">
        <v>1</v>
      </c>
      <c r="C37" s="182">
        <v>7363.58</v>
      </c>
      <c r="D37" s="2" t="s">
        <v>991</v>
      </c>
    </row>
    <row r="38" spans="1:4" ht="25.5">
      <c r="A38" s="331"/>
      <c r="B38" s="2">
        <v>1</v>
      </c>
      <c r="C38" s="182">
        <v>294.07</v>
      </c>
      <c r="D38" s="2" t="s">
        <v>992</v>
      </c>
    </row>
    <row r="39" spans="1:4" ht="25.5">
      <c r="A39" s="331"/>
      <c r="B39" s="2">
        <v>1</v>
      </c>
      <c r="C39" s="182">
        <v>8010.38</v>
      </c>
      <c r="D39" s="2" t="s">
        <v>993</v>
      </c>
    </row>
    <row r="40" spans="1:4" ht="25.5">
      <c r="A40" s="331"/>
      <c r="B40" s="2">
        <v>1</v>
      </c>
      <c r="C40" s="182">
        <v>2000</v>
      </c>
      <c r="D40" s="2" t="s">
        <v>994</v>
      </c>
    </row>
    <row r="41" spans="1:4" ht="25.5">
      <c r="A41" s="332"/>
      <c r="B41" s="2">
        <v>1</v>
      </c>
      <c r="C41" s="182">
        <v>736.77</v>
      </c>
      <c r="D41" s="2" t="s">
        <v>995</v>
      </c>
    </row>
    <row r="42" spans="1:4" ht="15.75">
      <c r="A42" s="327" t="s">
        <v>0</v>
      </c>
      <c r="B42" s="329"/>
      <c r="C42" s="235">
        <f>SUM(C32:C41)</f>
        <v>25747.920000000002</v>
      </c>
      <c r="D42" s="2"/>
    </row>
    <row r="43" spans="1:4" ht="21" customHeight="1">
      <c r="A43" s="326">
        <v>2017</v>
      </c>
      <c r="B43" s="326"/>
      <c r="C43" s="326"/>
      <c r="D43" s="326"/>
    </row>
    <row r="44" spans="1:4" ht="38.25">
      <c r="A44" s="43"/>
      <c r="B44" s="2">
        <v>1</v>
      </c>
      <c r="C44" s="182">
        <v>4298.12</v>
      </c>
      <c r="D44" s="2" t="s">
        <v>998</v>
      </c>
    </row>
    <row r="45" spans="1:4" ht="25.5">
      <c r="A45" s="43"/>
      <c r="B45" s="2">
        <v>1</v>
      </c>
      <c r="C45" s="182">
        <v>2460</v>
      </c>
      <c r="D45" s="2" t="s">
        <v>999</v>
      </c>
    </row>
    <row r="46" spans="1:8" s="4" customFormat="1" ht="30" customHeight="1">
      <c r="A46" s="43"/>
      <c r="B46" s="2">
        <v>1</v>
      </c>
      <c r="C46" s="182">
        <v>800</v>
      </c>
      <c r="D46" s="236" t="s">
        <v>1000</v>
      </c>
      <c r="E46" s="13"/>
      <c r="F46" s="13"/>
      <c r="G46" s="13"/>
      <c r="H46" s="13"/>
    </row>
    <row r="47" spans="1:4" ht="38.25">
      <c r="A47" s="43"/>
      <c r="B47" s="2">
        <v>1</v>
      </c>
      <c r="C47" s="182">
        <v>800</v>
      </c>
      <c r="D47" s="2" t="s">
        <v>1001</v>
      </c>
    </row>
    <row r="48" spans="1:4" ht="38.25">
      <c r="A48" s="43"/>
      <c r="B48" s="2">
        <v>1</v>
      </c>
      <c r="C48" s="182">
        <v>4709.36</v>
      </c>
      <c r="D48" s="2" t="s">
        <v>1002</v>
      </c>
    </row>
    <row r="49" spans="1:8" s="4" customFormat="1" ht="26.25" customHeight="1">
      <c r="A49" s="43"/>
      <c r="B49" s="2">
        <v>1</v>
      </c>
      <c r="C49" s="182">
        <v>3156.49</v>
      </c>
      <c r="D49" s="236" t="s">
        <v>1003</v>
      </c>
      <c r="E49" s="13"/>
      <c r="F49" s="13"/>
      <c r="G49" s="13"/>
      <c r="H49" s="13"/>
    </row>
    <row r="50" spans="1:4" ht="25.5">
      <c r="A50" s="43"/>
      <c r="B50" s="2">
        <v>1</v>
      </c>
      <c r="C50" s="182">
        <v>2177.1</v>
      </c>
      <c r="D50" s="2" t="s">
        <v>1004</v>
      </c>
    </row>
    <row r="51" spans="1:4" ht="38.25">
      <c r="A51" s="43"/>
      <c r="B51" s="2">
        <v>1</v>
      </c>
      <c r="C51" s="182">
        <v>15832.67</v>
      </c>
      <c r="D51" s="2" t="s">
        <v>1005</v>
      </c>
    </row>
    <row r="52" spans="1:8" s="4" customFormat="1" ht="25.5" customHeight="1">
      <c r="A52" s="43"/>
      <c r="B52" s="2">
        <v>1</v>
      </c>
      <c r="C52" s="182">
        <v>338</v>
      </c>
      <c r="D52" s="236" t="s">
        <v>1006</v>
      </c>
      <c r="E52" s="13"/>
      <c r="F52" s="13"/>
      <c r="G52" s="13"/>
      <c r="H52" s="13"/>
    </row>
    <row r="53" spans="1:8" s="4" customFormat="1" ht="22.5" customHeight="1">
      <c r="A53" s="327" t="s">
        <v>0</v>
      </c>
      <c r="B53" s="329"/>
      <c r="C53" s="35">
        <f>SUM(C44:C52)</f>
        <v>34571.74</v>
      </c>
      <c r="D53" s="17"/>
      <c r="E53" s="13"/>
      <c r="F53" s="13"/>
      <c r="G53" s="13"/>
      <c r="H53" s="13"/>
    </row>
    <row r="54" spans="1:4" ht="18" customHeight="1">
      <c r="A54" s="326" t="s">
        <v>996</v>
      </c>
      <c r="B54" s="326"/>
      <c r="C54" s="326"/>
      <c r="D54" s="326"/>
    </row>
    <row r="55" spans="1:4" ht="15.75">
      <c r="A55" s="327" t="s">
        <v>997</v>
      </c>
      <c r="B55" s="328"/>
      <c r="C55" s="328"/>
      <c r="D55" s="329"/>
    </row>
  </sheetData>
  <sheetProtection/>
  <mergeCells count="11">
    <mergeCell ref="A42:B42"/>
    <mergeCell ref="A54:D54"/>
    <mergeCell ref="A43:D43"/>
    <mergeCell ref="A55:D55"/>
    <mergeCell ref="A32:A41"/>
    <mergeCell ref="A53:B53"/>
    <mergeCell ref="A3:D3"/>
    <mergeCell ref="A5:D5"/>
    <mergeCell ref="A31:D31"/>
    <mergeCell ref="A30:B30"/>
    <mergeCell ref="A6:A29"/>
  </mergeCells>
  <printOptions/>
  <pageMargins left="0.7480314960629921" right="0" top="0" bottom="0" header="0.5118110236220472" footer="0.5118110236220472"/>
  <pageSetup horizontalDpi="600" verticalDpi="600" orientation="portrait" paperSize="9" scale="71" r:id="rId1"/>
  <rowBreaks count="1" manualBreakCount="1">
    <brk id="3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="85" zoomScaleNormal="85" zoomScalePageLayoutView="0" workbookViewId="0" topLeftCell="A1">
      <selection activeCell="E21" sqref="E21"/>
    </sheetView>
  </sheetViews>
  <sheetFormatPr defaultColWidth="9.140625" defaultRowHeight="12.75"/>
  <cols>
    <col min="1" max="1" width="5.8515625" style="68" customWidth="1"/>
    <col min="2" max="2" width="42.421875" style="67" customWidth="1"/>
    <col min="3" max="4" width="20.140625" style="125" customWidth="1"/>
    <col min="5" max="5" width="30.57421875" style="125" customWidth="1"/>
    <col min="6" max="8" width="9.140625" style="67" customWidth="1"/>
    <col min="9" max="9" width="10.00390625" style="67" customWidth="1"/>
    <col min="10" max="10" width="1.1484375" style="67" customWidth="1"/>
    <col min="11" max="16384" width="9.140625" style="67" customWidth="1"/>
  </cols>
  <sheetData>
    <row r="1" spans="2:5" ht="16.5">
      <c r="B1" s="124" t="s">
        <v>43</v>
      </c>
      <c r="E1" s="126"/>
    </row>
    <row r="2" ht="16.5">
      <c r="B2" s="124"/>
    </row>
    <row r="3" spans="2:5" ht="21.75" customHeight="1">
      <c r="B3" s="334" t="s">
        <v>73</v>
      </c>
      <c r="C3" s="334"/>
      <c r="D3" s="334"/>
      <c r="E3" s="334"/>
    </row>
    <row r="4" spans="1:5" ht="64.5" customHeight="1">
      <c r="A4" s="127" t="s">
        <v>25</v>
      </c>
      <c r="B4" s="127" t="s">
        <v>23</v>
      </c>
      <c r="C4" s="35" t="s">
        <v>41</v>
      </c>
      <c r="D4" s="35" t="s">
        <v>22</v>
      </c>
      <c r="E4" s="35" t="s">
        <v>570</v>
      </c>
    </row>
    <row r="5" spans="1:5" ht="26.25" customHeight="1">
      <c r="A5" s="24">
        <v>1</v>
      </c>
      <c r="B5" s="129" t="s">
        <v>87</v>
      </c>
      <c r="C5" s="181">
        <v>3776791.89</v>
      </c>
      <c r="D5" s="22">
        <v>0</v>
      </c>
      <c r="E5" s="22">
        <v>0</v>
      </c>
    </row>
    <row r="6" spans="1:10" ht="35.25" customHeight="1">
      <c r="A6" s="24">
        <v>2</v>
      </c>
      <c r="B6" s="65" t="s">
        <v>582</v>
      </c>
      <c r="C6" s="22">
        <f>12205+10295.09+564173.43</f>
        <v>586673.52</v>
      </c>
      <c r="D6" s="22">
        <v>317000</v>
      </c>
      <c r="E6" s="22">
        <v>0</v>
      </c>
      <c r="F6" s="337" t="s">
        <v>762</v>
      </c>
      <c r="G6" s="338"/>
      <c r="H6" s="338"/>
      <c r="I6" s="338"/>
      <c r="J6" s="338"/>
    </row>
    <row r="7" spans="1:5" ht="26.25" customHeight="1">
      <c r="A7" s="24">
        <v>3</v>
      </c>
      <c r="B7" s="65" t="s">
        <v>623</v>
      </c>
      <c r="C7" s="22">
        <v>101094.9</v>
      </c>
      <c r="D7" s="22">
        <v>0</v>
      </c>
      <c r="E7" s="22">
        <v>0</v>
      </c>
    </row>
    <row r="8" spans="1:5" ht="26.25" customHeight="1">
      <c r="A8" s="24">
        <v>4</v>
      </c>
      <c r="B8" s="65" t="s">
        <v>766</v>
      </c>
      <c r="C8" s="22">
        <v>181158.3</v>
      </c>
      <c r="D8" s="22">
        <v>1144.9</v>
      </c>
      <c r="E8" s="22">
        <v>0</v>
      </c>
    </row>
    <row r="9" spans="1:5" ht="26.25" customHeight="1">
      <c r="A9" s="24">
        <v>5</v>
      </c>
      <c r="B9" s="65" t="s">
        <v>767</v>
      </c>
      <c r="C9" s="22">
        <v>122411.79</v>
      </c>
      <c r="D9" s="22">
        <v>3384.42</v>
      </c>
      <c r="E9" s="22">
        <v>0</v>
      </c>
    </row>
    <row r="10" spans="1:5" ht="26.25" customHeight="1">
      <c r="A10" s="24">
        <v>6</v>
      </c>
      <c r="B10" s="183" t="s">
        <v>765</v>
      </c>
      <c r="C10" s="22">
        <v>246967.46</v>
      </c>
      <c r="D10" s="22">
        <v>16039.6</v>
      </c>
      <c r="E10" s="22">
        <v>0</v>
      </c>
    </row>
    <row r="11" spans="1:5" ht="30" customHeight="1">
      <c r="A11" s="24">
        <v>7</v>
      </c>
      <c r="B11" s="1" t="s">
        <v>776</v>
      </c>
      <c r="C11" s="22">
        <f>329072.33+399</f>
        <v>329471.33</v>
      </c>
      <c r="D11" s="22">
        <v>22968.9</v>
      </c>
      <c r="E11" s="22">
        <v>0</v>
      </c>
    </row>
    <row r="12" spans="1:5" ht="26.25" customHeight="1">
      <c r="A12" s="24">
        <v>8</v>
      </c>
      <c r="B12" s="1" t="s">
        <v>777</v>
      </c>
      <c r="C12" s="22">
        <v>347524.4</v>
      </c>
      <c r="D12" s="22">
        <v>25802.75</v>
      </c>
      <c r="E12" s="22">
        <v>0</v>
      </c>
    </row>
    <row r="13" spans="1:5" ht="26.25" customHeight="1">
      <c r="A13" s="24">
        <v>9</v>
      </c>
      <c r="B13" s="1" t="s">
        <v>783</v>
      </c>
      <c r="C13" s="22">
        <v>129775.44</v>
      </c>
      <c r="D13" s="22">
        <v>12788.91</v>
      </c>
      <c r="E13" s="22">
        <v>0</v>
      </c>
    </row>
    <row r="14" spans="1:5" ht="26.25" customHeight="1">
      <c r="A14" s="24">
        <v>10</v>
      </c>
      <c r="B14" s="70" t="s">
        <v>785</v>
      </c>
      <c r="C14" s="339" t="s">
        <v>787</v>
      </c>
      <c r="D14" s="340"/>
      <c r="E14" s="341"/>
    </row>
    <row r="15" spans="1:5" s="9" customFormat="1" ht="26.25" customHeight="1">
      <c r="A15" s="24">
        <v>11</v>
      </c>
      <c r="B15" s="70" t="s">
        <v>786</v>
      </c>
      <c r="C15" s="342"/>
      <c r="D15" s="343"/>
      <c r="E15" s="344"/>
    </row>
    <row r="16" spans="1:5" s="9" customFormat="1" ht="26.25" customHeight="1">
      <c r="A16" s="24">
        <v>12</v>
      </c>
      <c r="B16" s="1" t="s">
        <v>791</v>
      </c>
      <c r="C16" s="36">
        <f>700062.41+45310.21</f>
        <v>745372.62</v>
      </c>
      <c r="D16" s="184">
        <v>44310.21</v>
      </c>
      <c r="E16" s="185">
        <v>45310.21</v>
      </c>
    </row>
    <row r="17" spans="1:10" s="9" customFormat="1" ht="51.75" customHeight="1">
      <c r="A17" s="24">
        <v>13</v>
      </c>
      <c r="B17" s="198" t="s">
        <v>101</v>
      </c>
      <c r="C17" s="37">
        <v>472641.16</v>
      </c>
      <c r="D17" s="37">
        <v>0</v>
      </c>
      <c r="E17" s="37">
        <v>0</v>
      </c>
      <c r="F17" s="345" t="s">
        <v>955</v>
      </c>
      <c r="G17" s="345"/>
      <c r="H17" s="345"/>
      <c r="I17" s="345"/>
      <c r="J17" s="345"/>
    </row>
    <row r="18" spans="1:5" s="9" customFormat="1" ht="26.25" customHeight="1">
      <c r="A18" s="24">
        <v>14</v>
      </c>
      <c r="B18" s="1" t="s">
        <v>105</v>
      </c>
      <c r="C18" s="22">
        <f>249820.56+17168.64</f>
        <v>266989.2</v>
      </c>
      <c r="D18" s="37">
        <v>0</v>
      </c>
      <c r="E18" s="39">
        <v>17168.64</v>
      </c>
    </row>
    <row r="19" spans="1:5" s="9" customFormat="1" ht="26.25" customHeight="1">
      <c r="A19" s="24">
        <v>15</v>
      </c>
      <c r="B19" s="183" t="s">
        <v>108</v>
      </c>
      <c r="C19" s="40">
        <v>234471.12</v>
      </c>
      <c r="D19" s="37">
        <v>0</v>
      </c>
      <c r="E19" s="37">
        <v>0</v>
      </c>
    </row>
    <row r="20" spans="1:5" ht="24" customHeight="1">
      <c r="A20" s="335" t="s">
        <v>0</v>
      </c>
      <c r="B20" s="336"/>
      <c r="C20" s="38">
        <f>SUM(C5:C19)</f>
        <v>7541343.130000002</v>
      </c>
      <c r="D20" s="38">
        <f>SUM(D5:D19)</f>
        <v>443439.69</v>
      </c>
      <c r="E20" s="38">
        <f>SUM(E5:E19)</f>
        <v>62478.85</v>
      </c>
    </row>
    <row r="21" spans="2:5" ht="12.75">
      <c r="B21" s="9"/>
      <c r="C21" s="128"/>
      <c r="D21" s="128"/>
      <c r="E21" s="128"/>
    </row>
    <row r="22" spans="2:5" ht="12.75">
      <c r="B22" s="9"/>
      <c r="C22" s="128"/>
      <c r="D22" s="128"/>
      <c r="E22" s="128"/>
    </row>
    <row r="23" spans="2:5" ht="12.75">
      <c r="B23" s="9"/>
      <c r="C23" s="128"/>
      <c r="D23" s="128"/>
      <c r="E23" s="128"/>
    </row>
    <row r="24" spans="2:5" ht="12.75">
      <c r="B24" s="9"/>
      <c r="C24" s="128"/>
      <c r="D24" s="128"/>
      <c r="E24" s="128"/>
    </row>
    <row r="25" spans="2:5" ht="12.75">
      <c r="B25" s="9"/>
      <c r="C25" s="128"/>
      <c r="D25" s="128"/>
      <c r="E25" s="128"/>
    </row>
    <row r="26" spans="2:5" ht="12.75">
      <c r="B26" s="9"/>
      <c r="C26" s="128"/>
      <c r="D26" s="128"/>
      <c r="E26" s="128"/>
    </row>
    <row r="27" spans="2:5" ht="12.75">
      <c r="B27" s="9"/>
      <c r="C27" s="128"/>
      <c r="D27" s="128"/>
      <c r="E27" s="128"/>
    </row>
    <row r="28" spans="2:5" ht="12.75">
      <c r="B28" s="9"/>
      <c r="C28" s="128"/>
      <c r="D28" s="128"/>
      <c r="E28" s="128"/>
    </row>
    <row r="29" spans="2:5" ht="12.75">
      <c r="B29" s="9"/>
      <c r="C29" s="128"/>
      <c r="D29" s="128"/>
      <c r="E29" s="128"/>
    </row>
    <row r="30" spans="2:5" ht="12.75">
      <c r="B30" s="9"/>
      <c r="C30" s="128"/>
      <c r="D30" s="128"/>
      <c r="E30" s="128"/>
    </row>
  </sheetData>
  <sheetProtection/>
  <mergeCells count="5">
    <mergeCell ref="B3:E3"/>
    <mergeCell ref="A20:B20"/>
    <mergeCell ref="F6:J6"/>
    <mergeCell ref="C14:E15"/>
    <mergeCell ref="F17:J17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.140625" style="68" customWidth="1"/>
    <col min="2" max="2" width="53.28125" style="67" customWidth="1"/>
    <col min="3" max="3" width="39.00390625" style="67" customWidth="1"/>
    <col min="4" max="16384" width="9.140625" style="67" customWidth="1"/>
  </cols>
  <sheetData>
    <row r="1" spans="2:3" ht="15" customHeight="1">
      <c r="B1" s="66" t="s">
        <v>44</v>
      </c>
      <c r="C1" s="138"/>
    </row>
    <row r="2" ht="12.75">
      <c r="B2" s="66"/>
    </row>
    <row r="3" spans="1:4" ht="69" customHeight="1">
      <c r="A3" s="349" t="s">
        <v>622</v>
      </c>
      <c r="B3" s="349"/>
      <c r="C3" s="349"/>
      <c r="D3" s="140"/>
    </row>
    <row r="4" spans="1:4" ht="9" customHeight="1">
      <c r="A4" s="139"/>
      <c r="B4" s="139"/>
      <c r="C4" s="139"/>
      <c r="D4" s="140"/>
    </row>
    <row r="6" spans="1:3" ht="30.75" customHeight="1">
      <c r="A6" s="54" t="s">
        <v>25</v>
      </c>
      <c r="B6" s="54" t="s">
        <v>39</v>
      </c>
      <c r="C6" s="137" t="s">
        <v>40</v>
      </c>
    </row>
    <row r="7" spans="1:3" ht="17.25" customHeight="1">
      <c r="A7" s="346" t="s">
        <v>615</v>
      </c>
      <c r="B7" s="347"/>
      <c r="C7" s="348"/>
    </row>
    <row r="8" spans="1:3" ht="27.75" customHeight="1">
      <c r="A8" s="24">
        <v>1</v>
      </c>
      <c r="B8" s="134" t="s">
        <v>616</v>
      </c>
      <c r="C8" s="135" t="s">
        <v>617</v>
      </c>
    </row>
    <row r="9" spans="1:3" ht="30" customHeight="1">
      <c r="A9" s="24">
        <v>2</v>
      </c>
      <c r="B9" s="136" t="s">
        <v>618</v>
      </c>
      <c r="C9" s="137" t="s">
        <v>619</v>
      </c>
    </row>
    <row r="10" spans="1:3" ht="27" customHeight="1">
      <c r="A10" s="24">
        <v>3</v>
      </c>
      <c r="B10" s="133" t="s">
        <v>620</v>
      </c>
      <c r="C10" s="137" t="s">
        <v>619</v>
      </c>
    </row>
    <row r="11" spans="1:3" ht="42.75" customHeight="1">
      <c r="A11" s="24">
        <v>4</v>
      </c>
      <c r="B11" s="133" t="s">
        <v>621</v>
      </c>
      <c r="C11" s="137" t="s">
        <v>619</v>
      </c>
    </row>
    <row r="12" spans="1:3" ht="17.25" customHeight="1">
      <c r="A12" s="346" t="s">
        <v>626</v>
      </c>
      <c r="B12" s="347"/>
      <c r="C12" s="348"/>
    </row>
    <row r="13" spans="1:3" ht="18" customHeight="1">
      <c r="A13" s="24">
        <v>1</v>
      </c>
      <c r="B13" s="170" t="s">
        <v>755</v>
      </c>
      <c r="C13" s="171" t="s">
        <v>756</v>
      </c>
    </row>
    <row r="14" spans="1:3" ht="17.25" customHeight="1">
      <c r="A14" s="346" t="s">
        <v>930</v>
      </c>
      <c r="B14" s="347"/>
      <c r="C14" s="348"/>
    </row>
    <row r="15" spans="1:3" ht="18" customHeight="1">
      <c r="A15" s="24">
        <v>1</v>
      </c>
      <c r="B15" s="200" t="s">
        <v>931</v>
      </c>
      <c r="C15" s="201" t="s">
        <v>932</v>
      </c>
    </row>
    <row r="16" spans="1:3" ht="18" customHeight="1">
      <c r="A16" s="24">
        <v>2</v>
      </c>
      <c r="B16" s="200" t="s">
        <v>933</v>
      </c>
      <c r="C16" s="201" t="s">
        <v>934</v>
      </c>
    </row>
    <row r="17" spans="1:3" ht="18" customHeight="1">
      <c r="A17" s="24">
        <v>3</v>
      </c>
      <c r="B17" s="200" t="s">
        <v>935</v>
      </c>
      <c r="C17" s="201" t="s">
        <v>936</v>
      </c>
    </row>
    <row r="18" spans="1:3" ht="17.25" customHeight="1">
      <c r="A18" s="346" t="s">
        <v>957</v>
      </c>
      <c r="B18" s="347"/>
      <c r="C18" s="348"/>
    </row>
    <row r="19" spans="1:3" ht="18" customHeight="1">
      <c r="A19" s="24">
        <v>1</v>
      </c>
      <c r="B19" s="133" t="s">
        <v>956</v>
      </c>
      <c r="C19" s="208"/>
    </row>
  </sheetData>
  <sheetProtection/>
  <mergeCells count="5">
    <mergeCell ref="A18:C18"/>
    <mergeCell ref="A3:C3"/>
    <mergeCell ref="A7:C7"/>
    <mergeCell ref="A12:C12"/>
    <mergeCell ref="A14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dawid.leszczynski</cp:lastModifiedBy>
  <cp:lastPrinted>2017-10-25T08:16:46Z</cp:lastPrinted>
  <dcterms:created xsi:type="dcterms:W3CDTF">2004-04-21T13:58:08Z</dcterms:created>
  <dcterms:modified xsi:type="dcterms:W3CDTF">2017-11-13T09:54:18Z</dcterms:modified>
  <cp:category/>
  <cp:version/>
  <cp:contentType/>
  <cp:contentStatus/>
</cp:coreProperties>
</file>